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vesna_pavic\Desktop\"/>
    </mc:Choice>
  </mc:AlternateContent>
  <xr:revisionPtr revIDLastSave="0" documentId="13_ncr:1_{A62187E4-0754-4A09-AF6F-507F9D0D776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s="1"/>
  <c r="L274" i="9"/>
  <c r="F274" i="9" s="1"/>
  <c r="H274" i="9"/>
  <c r="I273" i="9"/>
  <c r="H273" i="9"/>
  <c r="F273" i="9"/>
  <c r="E272" i="9"/>
  <c r="M271" i="9"/>
  <c r="L271" i="9"/>
  <c r="F271" i="9" s="1"/>
  <c r="B271" i="9" s="1"/>
  <c r="E271" i="9"/>
  <c r="M270" i="9"/>
  <c r="F270" i="9" s="1"/>
  <c r="B270" i="9" s="1"/>
  <c r="L270" i="9"/>
  <c r="E270" i="9"/>
  <c r="M269" i="9"/>
  <c r="L269" i="9"/>
  <c r="F269" i="9"/>
  <c r="E269" i="9"/>
  <c r="B269" i="9" s="1"/>
  <c r="M268" i="9"/>
  <c r="L268" i="9"/>
  <c r="F268" i="9"/>
  <c r="B268" i="9" s="1"/>
  <c r="E268" i="9"/>
  <c r="M267" i="9"/>
  <c r="L267" i="9"/>
  <c r="F267" i="9" s="1"/>
  <c r="B267" i="9" s="1"/>
  <c r="E267" i="9"/>
  <c r="M266" i="9"/>
  <c r="F266" i="9" s="1"/>
  <c r="B266" i="9" s="1"/>
  <c r="L266" i="9"/>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B258" i="9" s="1"/>
  <c r="L258" i="9"/>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B234" i="9" s="1"/>
  <c r="L234" i="9"/>
  <c r="E234" i="9"/>
  <c r="M233" i="9"/>
  <c r="L233" i="9"/>
  <c r="F233" i="9"/>
  <c r="E233" i="9"/>
  <c r="B233" i="9" s="1"/>
  <c r="M232" i="9"/>
  <c r="L232" i="9"/>
  <c r="F232" i="9"/>
  <c r="B232" i="9" s="1"/>
  <c r="E232" i="9"/>
  <c r="M231" i="9"/>
  <c r="L231" i="9"/>
  <c r="F231" i="9" s="1"/>
  <c r="B231" i="9" s="1"/>
  <c r="E231" i="9"/>
  <c r="M230" i="9"/>
  <c r="F230" i="9" s="1"/>
  <c r="B230" i="9" s="1"/>
  <c r="L230" i="9"/>
  <c r="E230" i="9"/>
  <c r="M229" i="9"/>
  <c r="L229" i="9"/>
  <c r="F229" i="9"/>
  <c r="E229" i="9"/>
  <c r="B229" i="9" s="1"/>
  <c r="M228" i="9"/>
  <c r="L228" i="9"/>
  <c r="F228" i="9"/>
  <c r="B228" i="9" s="1"/>
  <c r="E228" i="9"/>
  <c r="M227" i="9"/>
  <c r="L227" i="9"/>
  <c r="F227" i="9" s="1"/>
  <c r="B227" i="9" s="1"/>
  <c r="E227" i="9"/>
  <c r="M226" i="9"/>
  <c r="F226" i="9" s="1"/>
  <c r="B226" i="9" s="1"/>
  <c r="L226" i="9"/>
  <c r="E226" i="9"/>
  <c r="H225" i="9"/>
  <c r="G225" i="9"/>
  <c r="F225" i="9"/>
  <c r="E225" i="9"/>
  <c r="B225" i="9" s="1"/>
  <c r="M224" i="9"/>
  <c r="L224" i="9"/>
  <c r="F224" i="9"/>
  <c r="B224" i="9" s="1"/>
  <c r="E224" i="9"/>
  <c r="M223" i="9"/>
  <c r="L223" i="9"/>
  <c r="F223" i="9" s="1"/>
  <c r="B223" i="9" s="1"/>
  <c r="E223" i="9"/>
  <c r="M222" i="9"/>
  <c r="L222" i="9"/>
  <c r="E222" i="9"/>
  <c r="M221" i="9"/>
  <c r="L221" i="9"/>
  <c r="E221" i="9"/>
  <c r="M220" i="9"/>
  <c r="L220" i="9"/>
  <c r="F220" i="9" s="1"/>
  <c r="B220" i="9" s="1"/>
  <c r="E220" i="9"/>
  <c r="M219" i="9"/>
  <c r="L219" i="9"/>
  <c r="E219" i="9"/>
  <c r="M218" i="9"/>
  <c r="F218" i="9" s="1"/>
  <c r="B218" i="9" s="1"/>
  <c r="L218" i="9"/>
  <c r="E218" i="9"/>
  <c r="M217" i="9"/>
  <c r="L217" i="9"/>
  <c r="E217" i="9"/>
  <c r="M216" i="9"/>
  <c r="L216" i="9"/>
  <c r="E216" i="9"/>
  <c r="M215" i="9"/>
  <c r="L215" i="9"/>
  <c r="F215" i="9" s="1"/>
  <c r="B215" i="9" s="1"/>
  <c r="E215" i="9"/>
  <c r="M214" i="9"/>
  <c r="F214" i="9" s="1"/>
  <c r="B214" i="9" s="1"/>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E98" i="9" s="1"/>
  <c r="B98" i="9" s="1"/>
  <c r="G98" i="9"/>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G62" i="9"/>
  <c r="F62" i="9"/>
  <c r="H61" i="9"/>
  <c r="G61" i="9"/>
  <c r="E61" i="9" s="1"/>
  <c r="B61" i="9" s="1"/>
  <c r="F61" i="9"/>
  <c r="H60" i="9"/>
  <c r="G60" i="9"/>
  <c r="F60" i="9"/>
  <c r="H59" i="9"/>
  <c r="G59" i="9"/>
  <c r="F59" i="9"/>
  <c r="E59" i="9"/>
  <c r="B59" i="9" s="1"/>
  <c r="H58" i="9"/>
  <c r="E58" i="9" s="1"/>
  <c r="G58" i="9"/>
  <c r="F58" i="9"/>
  <c r="B58" i="9"/>
  <c r="H57" i="9"/>
  <c r="G57" i="9"/>
  <c r="F57" i="9"/>
  <c r="E57" i="9"/>
  <c r="B57" i="9" s="1"/>
  <c r="H56" i="9"/>
  <c r="G56" i="9"/>
  <c r="F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G50" i="9"/>
  <c r="E50" i="9" s="1"/>
  <c r="F50" i="9"/>
  <c r="B50" i="9"/>
  <c r="H49" i="9"/>
  <c r="G49" i="9"/>
  <c r="F49" i="9"/>
  <c r="E49" i="9"/>
  <c r="B49" i="9" s="1"/>
  <c r="H48" i="9"/>
  <c r="E48" i="9" s="1"/>
  <c r="G48" i="9"/>
  <c r="F48" i="9"/>
  <c r="B48" i="9"/>
  <c r="H47" i="9"/>
  <c r="G47" i="9"/>
  <c r="F47" i="9"/>
  <c r="E47" i="9"/>
  <c r="B47" i="9" s="1"/>
  <c r="H46" i="9"/>
  <c r="G46" i="9"/>
  <c r="F46" i="9"/>
  <c r="H45" i="9"/>
  <c r="G45" i="9"/>
  <c r="E45" i="9" s="1"/>
  <c r="B45" i="9" s="1"/>
  <c r="F45" i="9"/>
  <c r="H44" i="9"/>
  <c r="E44" i="9" s="1"/>
  <c r="B44" i="9" s="1"/>
  <c r="G44" i="9"/>
  <c r="F44" i="9"/>
  <c r="H43" i="9"/>
  <c r="G43" i="9"/>
  <c r="F43" i="9"/>
  <c r="H42" i="9"/>
  <c r="G42" i="9"/>
  <c r="F42" i="9"/>
  <c r="H41" i="9"/>
  <c r="G41" i="9"/>
  <c r="E41" i="9" s="1"/>
  <c r="B41" i="9" s="1"/>
  <c r="F41" i="9"/>
  <c r="H40" i="9"/>
  <c r="E40" i="9" s="1"/>
  <c r="B40" i="9" s="1"/>
  <c r="G40" i="9"/>
  <c r="F40" i="9"/>
  <c r="H39" i="9"/>
  <c r="G39" i="9"/>
  <c r="F39" i="9"/>
  <c r="E39" i="9"/>
  <c r="B39" i="9" s="1"/>
  <c r="H38" i="9"/>
  <c r="G38" i="9"/>
  <c r="E38" i="9" s="1"/>
  <c r="F38" i="9"/>
  <c r="B38" i="9"/>
  <c r="H37" i="9"/>
  <c r="G37" i="9"/>
  <c r="F37" i="9"/>
  <c r="H36" i="9"/>
  <c r="E36" i="9" s="1"/>
  <c r="G36" i="9"/>
  <c r="F36" i="9"/>
  <c r="B36" i="9"/>
  <c r="H35" i="9"/>
  <c r="G35" i="9"/>
  <c r="F35" i="9"/>
  <c r="E35" i="9"/>
  <c r="B35" i="9" s="1"/>
  <c r="H34" i="9"/>
  <c r="G34" i="9"/>
  <c r="E34" i="9" s="1"/>
  <c r="F34" i="9"/>
  <c r="B34" i="9"/>
  <c r="H33" i="9"/>
  <c r="G33" i="9"/>
  <c r="F33" i="9"/>
  <c r="E33" i="9"/>
  <c r="B33" i="9" s="1"/>
  <c r="H32" i="9"/>
  <c r="E32" i="9" s="1"/>
  <c r="G32" i="9"/>
  <c r="F32" i="9"/>
  <c r="B32" i="9"/>
  <c r="H31" i="9"/>
  <c r="G31" i="9"/>
  <c r="F31" i="9"/>
  <c r="E31" i="9"/>
  <c r="B31" i="9" s="1"/>
  <c r="H30" i="9"/>
  <c r="G30" i="9"/>
  <c r="E30" i="9" s="1"/>
  <c r="F30" i="9"/>
  <c r="B30" i="9"/>
  <c r="H29" i="9"/>
  <c r="G29" i="9"/>
  <c r="F29" i="9"/>
  <c r="H28" i="9"/>
  <c r="G28" i="9"/>
  <c r="F28" i="9"/>
  <c r="E28" i="9"/>
  <c r="B28" i="9" s="1"/>
  <c r="H27" i="9"/>
  <c r="G27" i="9"/>
  <c r="F27" i="9"/>
  <c r="E27" i="9"/>
  <c r="H26" i="9"/>
  <c r="G26" i="9"/>
  <c r="F26" i="9"/>
  <c r="H25" i="9"/>
  <c r="E25" i="9" s="1"/>
  <c r="B25" i="9" s="1"/>
  <c r="G25" i="9"/>
  <c r="F25" i="9"/>
  <c r="H24" i="9"/>
  <c r="G24" i="9"/>
  <c r="F24" i="9"/>
  <c r="E24" i="9"/>
  <c r="B24" i="9" s="1"/>
  <c r="H23" i="9"/>
  <c r="G23" i="9"/>
  <c r="E23" i="9" s="1"/>
  <c r="B23" i="9" s="1"/>
  <c r="F23" i="9"/>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50" i="8"/>
  <c r="D44" i="8"/>
  <c r="D43" i="8" s="1"/>
  <c r="I35" i="3" s="1"/>
  <c r="D36" i="8"/>
  <c r="D26" i="8"/>
  <c r="C1501" i="1" s="1"/>
  <c r="D18" i="8"/>
  <c r="D8" i="8"/>
  <c r="D6" i="8" s="1"/>
  <c r="E44" i="7"/>
  <c r="D44" i="7"/>
  <c r="E39" i="7"/>
  <c r="E38" i="7" s="1"/>
  <c r="I31" i="3" s="1"/>
  <c r="D39" i="7"/>
  <c r="D38" i="7" s="1"/>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C1401" i="1"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49" i="5"/>
  <c r="F248" i="5"/>
  <c r="F247" i="5"/>
  <c r="E246" i="5"/>
  <c r="D1223" i="1" s="1"/>
  <c r="D246" i="5"/>
  <c r="D245" i="5" s="1"/>
  <c r="C1222" i="1" s="1"/>
  <c r="F244" i="5"/>
  <c r="F243" i="5"/>
  <c r="F242"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6"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E291" i="9" s="1"/>
  <c r="B291" i="9" s="1"/>
  <c r="F189" i="5"/>
  <c r="F188" i="5"/>
  <c r="F187" i="5"/>
  <c r="F186" i="5"/>
  <c r="F185" i="5"/>
  <c r="F184" i="5"/>
  <c r="F183" i="5"/>
  <c r="F182" i="5"/>
  <c r="F181" i="5"/>
  <c r="E180" i="5"/>
  <c r="D180" i="5"/>
  <c r="F180" i="5" s="1"/>
  <c r="F179" i="5"/>
  <c r="F178" i="5"/>
  <c r="E177" i="5"/>
  <c r="D1154" i="1"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7" i="5"/>
  <c r="F76" i="5"/>
  <c r="F75" i="5"/>
  <c r="F74" i="5"/>
  <c r="F73" i="5"/>
  <c r="F72" i="5"/>
  <c r="F71" i="5"/>
  <c r="E70" i="5"/>
  <c r="E69" i="5" s="1"/>
  <c r="D1047" i="1" s="1"/>
  <c r="D70" i="5"/>
  <c r="F67" i="5"/>
  <c r="F66" i="5"/>
  <c r="F65" i="5"/>
  <c r="F64" i="5"/>
  <c r="E63" i="5"/>
  <c r="D63" i="5"/>
  <c r="C1041" i="1" s="1"/>
  <c r="F62" i="5"/>
  <c r="F61" i="5"/>
  <c r="F60" i="5"/>
  <c r="F59" i="5"/>
  <c r="F58" i="5"/>
  <c r="F57" i="5"/>
  <c r="E56" i="5"/>
  <c r="D56" i="5"/>
  <c r="F56" i="5" s="1"/>
  <c r="F55" i="5"/>
  <c r="F54" i="5"/>
  <c r="F53" i="5"/>
  <c r="E52" i="5"/>
  <c r="D52" i="5"/>
  <c r="C1030" i="1"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9" i="4" s="1"/>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E478" i="4"/>
  <c r="E472" i="4" s="1"/>
  <c r="D478" i="4"/>
  <c r="F478" i="4" s="1"/>
  <c r="F477" i="4"/>
  <c r="F476" i="4"/>
  <c r="F475" i="4"/>
  <c r="F474" i="4"/>
  <c r="E473" i="4"/>
  <c r="D473" i="4"/>
  <c r="D472" i="4" s="1"/>
  <c r="F472" i="4" s="1"/>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F418" i="4"/>
  <c r="E418" i="4"/>
  <c r="D418" i="4"/>
  <c r="E417" i="4"/>
  <c r="D417" i="4"/>
  <c r="C412" i="1" s="1"/>
  <c r="E416" i="4"/>
  <c r="D411" i="1" s="1"/>
  <c r="H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E215" i="4" s="1"/>
  <c r="D216" i="4"/>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F125" i="4" s="1"/>
  <c r="D125" i="4"/>
  <c r="D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E50"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G1576" i="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C1518" i="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G1504" i="1"/>
  <c r="C1504" i="1"/>
  <c r="C1503" i="1"/>
  <c r="H1503" i="1" s="1"/>
  <c r="C1502" i="1"/>
  <c r="H1500" i="1"/>
  <c r="G1500" i="1"/>
  <c r="C1500" i="1"/>
  <c r="C1498" i="1"/>
  <c r="H1497" i="1"/>
  <c r="C1497" i="1"/>
  <c r="G1497" i="1" s="1"/>
  <c r="H1496" i="1"/>
  <c r="G1496" i="1"/>
  <c r="C1496" i="1"/>
  <c r="G1495" i="1"/>
  <c r="C1495" i="1"/>
  <c r="H1495" i="1" s="1"/>
  <c r="C1494" i="1"/>
  <c r="H1493" i="1"/>
  <c r="C1493" i="1"/>
  <c r="G1493" i="1" s="1"/>
  <c r="C1492" i="1"/>
  <c r="H1492" i="1" s="1"/>
  <c r="G1491" i="1"/>
  <c r="C1491" i="1"/>
  <c r="H1491" i="1" s="1"/>
  <c r="C1490" i="1"/>
  <c r="H1489" i="1"/>
  <c r="C1489" i="1"/>
  <c r="G1489" i="1" s="1"/>
  <c r="H1488" i="1"/>
  <c r="G1488" i="1"/>
  <c r="C1488" i="1"/>
  <c r="G1487" i="1"/>
  <c r="C1487" i="1"/>
  <c r="H1487" i="1" s="1"/>
  <c r="C1486" i="1"/>
  <c r="C1485" i="1"/>
  <c r="G1485" i="1" s="1"/>
  <c r="C1484" i="1"/>
  <c r="H1484" i="1" s="1"/>
  <c r="C1483" i="1"/>
  <c r="H1483" i="1" s="1"/>
  <c r="C1482" i="1"/>
  <c r="C1481" i="1"/>
  <c r="G1481" i="1" s="1"/>
  <c r="C1480" i="1"/>
  <c r="H1480" i="1" s="1"/>
  <c r="H1479" i="1"/>
  <c r="D1479" i="1"/>
  <c r="C1479" i="1"/>
  <c r="D1478" i="1"/>
  <c r="H1478" i="1" s="1"/>
  <c r="C1478" i="1"/>
  <c r="H1477" i="1"/>
  <c r="D1477" i="1"/>
  <c r="C1477" i="1"/>
  <c r="D1476" i="1"/>
  <c r="H1476" i="1" s="1"/>
  <c r="C1476" i="1"/>
  <c r="G1475" i="1"/>
  <c r="D1475" i="1"/>
  <c r="H1475" i="1" s="1"/>
  <c r="C1475" i="1"/>
  <c r="D1474" i="1"/>
  <c r="C1474" i="1"/>
  <c r="G1473" i="1"/>
  <c r="I1473" i="1" s="1"/>
  <c r="D1473" i="1"/>
  <c r="H1473" i="1" s="1"/>
  <c r="C1473" i="1"/>
  <c r="D1472" i="1"/>
  <c r="C1472" i="1"/>
  <c r="G1471" i="1"/>
  <c r="I1471" i="1" s="1"/>
  <c r="D1471" i="1"/>
  <c r="H1471" i="1" s="1"/>
  <c r="C1471" i="1"/>
  <c r="D1470" i="1"/>
  <c r="H1470" i="1" s="1"/>
  <c r="C1470" i="1"/>
  <c r="G1469" i="1"/>
  <c r="D1469" i="1"/>
  <c r="H1469" i="1" s="1"/>
  <c r="C1469" i="1"/>
  <c r="H1468" i="1"/>
  <c r="D1468" i="1"/>
  <c r="C1468" i="1"/>
  <c r="J1467" i="1"/>
  <c r="G1467" i="1"/>
  <c r="I1467" i="1" s="1"/>
  <c r="D1467" i="1"/>
  <c r="H1467" i="1" s="1"/>
  <c r="C1467" i="1"/>
  <c r="H1466" i="1"/>
  <c r="D1466" i="1"/>
  <c r="C1466" i="1"/>
  <c r="J1465" i="1"/>
  <c r="G1465" i="1"/>
  <c r="I1465" i="1" s="1"/>
  <c r="D1465" i="1"/>
  <c r="H1465" i="1" s="1"/>
  <c r="C1465" i="1"/>
  <c r="H1464" i="1"/>
  <c r="D1464" i="1"/>
  <c r="C1464" i="1"/>
  <c r="J1463" i="1"/>
  <c r="G1463" i="1"/>
  <c r="I1463" i="1" s="1"/>
  <c r="D1463" i="1"/>
  <c r="H1463" i="1" s="1"/>
  <c r="C1463" i="1"/>
  <c r="H1462" i="1"/>
  <c r="D1462" i="1"/>
  <c r="C1462" i="1"/>
  <c r="H1461" i="1"/>
  <c r="D1461" i="1"/>
  <c r="C1461" i="1"/>
  <c r="G1461" i="1" s="1"/>
  <c r="D1460" i="1"/>
  <c r="H1460" i="1" s="1"/>
  <c r="C1460" i="1"/>
  <c r="H1459" i="1"/>
  <c r="D1459" i="1"/>
  <c r="C1459" i="1"/>
  <c r="D1458" i="1"/>
  <c r="H1458" i="1" s="1"/>
  <c r="C1458" i="1"/>
  <c r="H1457" i="1"/>
  <c r="D1457" i="1"/>
  <c r="C1457" i="1"/>
  <c r="D1456" i="1"/>
  <c r="H1456" i="1" s="1"/>
  <c r="C1456" i="1"/>
  <c r="H1455" i="1"/>
  <c r="D1455" i="1"/>
  <c r="C1455" i="1"/>
  <c r="D1454" i="1"/>
  <c r="C1454" i="1"/>
  <c r="C1453" i="1"/>
  <c r="J1452" i="1"/>
  <c r="D1452" i="1"/>
  <c r="H1452" i="1" s="1"/>
  <c r="C1452" i="1"/>
  <c r="D1451" i="1"/>
  <c r="C1451" i="1"/>
  <c r="H1451" i="1" s="1"/>
  <c r="J1450" i="1"/>
  <c r="D1450" i="1"/>
  <c r="H1450" i="1" s="1"/>
  <c r="C1450" i="1"/>
  <c r="D1449" i="1"/>
  <c r="C1449" i="1"/>
  <c r="H1449" i="1" s="1"/>
  <c r="J1448" i="1"/>
  <c r="D1448" i="1"/>
  <c r="H1448" i="1" s="1"/>
  <c r="C1448" i="1"/>
  <c r="D1447" i="1"/>
  <c r="C1447" i="1"/>
  <c r="H1447" i="1" s="1"/>
  <c r="J1446" i="1"/>
  <c r="D1446" i="1"/>
  <c r="H1446" i="1" s="1"/>
  <c r="C1446" i="1"/>
  <c r="H1445" i="1"/>
  <c r="G1445" i="1"/>
  <c r="D1445" i="1"/>
  <c r="C1445" i="1"/>
  <c r="J1445" i="1" s="1"/>
  <c r="J1444" i="1"/>
  <c r="D1444" i="1"/>
  <c r="C1444" i="1"/>
  <c r="D1443" i="1"/>
  <c r="C1443" i="1"/>
  <c r="J1443" i="1" s="1"/>
  <c r="D1442" i="1"/>
  <c r="G1442" i="1" s="1"/>
  <c r="C1442" i="1"/>
  <c r="G1441" i="1"/>
  <c r="D1441" i="1"/>
  <c r="C1441" i="1"/>
  <c r="J1441" i="1" s="1"/>
  <c r="D1440" i="1"/>
  <c r="C1440" i="1"/>
  <c r="G1440" i="1" s="1"/>
  <c r="D1439" i="1"/>
  <c r="C1439" i="1"/>
  <c r="J1439" i="1" s="1"/>
  <c r="D1438" i="1"/>
  <c r="C1438" i="1"/>
  <c r="G1438" i="1" s="1"/>
  <c r="D1437" i="1"/>
  <c r="C1437" i="1"/>
  <c r="G1437" i="1" s="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D1403" i="1"/>
  <c r="C1403" i="1"/>
  <c r="H1402" i="1"/>
  <c r="D1402" i="1"/>
  <c r="C1402" i="1"/>
  <c r="G1402" i="1" s="1"/>
  <c r="D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H1265" i="1"/>
  <c r="G1265" i="1"/>
  <c r="D1265" i="1"/>
  <c r="C1265" i="1"/>
  <c r="D1264" i="1"/>
  <c r="C1264" i="1"/>
  <c r="H1264" i="1" s="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D1237" i="1"/>
  <c r="H1237" i="1" s="1"/>
  <c r="C1237" i="1"/>
  <c r="D1236" i="1"/>
  <c r="H1236" i="1" s="1"/>
  <c r="C1236" i="1"/>
  <c r="D1235" i="1"/>
  <c r="H1234" i="1"/>
  <c r="G1234" i="1"/>
  <c r="D1234" i="1"/>
  <c r="C1234" i="1"/>
  <c r="H1233" i="1"/>
  <c r="G1233" i="1"/>
  <c r="D1233" i="1"/>
  <c r="C1233" i="1"/>
  <c r="H1232" i="1"/>
  <c r="G1232" i="1"/>
  <c r="D1232" i="1"/>
  <c r="C1232" i="1"/>
  <c r="H1231" i="1"/>
  <c r="G1231" i="1"/>
  <c r="D1231" i="1"/>
  <c r="C1231" i="1"/>
  <c r="H1230" i="1"/>
  <c r="G1230" i="1"/>
  <c r="D1230" i="1"/>
  <c r="C1230" i="1"/>
  <c r="D1229" i="1"/>
  <c r="C1229" i="1"/>
  <c r="H1228" i="1"/>
  <c r="G1228" i="1"/>
  <c r="D1228" i="1"/>
  <c r="C1228" i="1"/>
  <c r="C1227" i="1"/>
  <c r="H1226" i="1"/>
  <c r="G1226" i="1"/>
  <c r="D1226" i="1"/>
  <c r="C1226" i="1"/>
  <c r="H1225" i="1"/>
  <c r="G1225" i="1"/>
  <c r="D1225" i="1"/>
  <c r="C1225" i="1"/>
  <c r="D1224" i="1"/>
  <c r="C1224" i="1"/>
  <c r="D1221" i="1"/>
  <c r="C1221" i="1"/>
  <c r="D1220" i="1"/>
  <c r="C1220" i="1"/>
  <c r="G1219" i="1"/>
  <c r="D1219" i="1"/>
  <c r="C1219" i="1"/>
  <c r="D1218" i="1"/>
  <c r="C1218" i="1"/>
  <c r="D1217" i="1"/>
  <c r="C1217" i="1"/>
  <c r="D1213" i="1"/>
  <c r="C1213" i="1"/>
  <c r="D1212" i="1"/>
  <c r="C1212" i="1"/>
  <c r="G1211" i="1"/>
  <c r="D1211" i="1"/>
  <c r="C1211" i="1"/>
  <c r="D1210" i="1"/>
  <c r="G1210" i="1" s="1"/>
  <c r="C1210" i="1"/>
  <c r="D1209" i="1"/>
  <c r="C1209" i="1"/>
  <c r="D1208" i="1"/>
  <c r="C1208" i="1"/>
  <c r="G1207" i="1"/>
  <c r="D1207" i="1"/>
  <c r="C1207" i="1"/>
  <c r="D1206" i="1"/>
  <c r="G1206" i="1" s="1"/>
  <c r="C1206" i="1"/>
  <c r="D1205" i="1"/>
  <c r="C1205" i="1"/>
  <c r="D1204" i="1"/>
  <c r="C1204" i="1"/>
  <c r="G1203" i="1"/>
  <c r="D1203" i="1"/>
  <c r="C1203" i="1"/>
  <c r="D1202" i="1"/>
  <c r="G1202" i="1" s="1"/>
  <c r="C1202" i="1"/>
  <c r="D1201" i="1"/>
  <c r="C1201" i="1"/>
  <c r="D1200" i="1"/>
  <c r="C1200" i="1"/>
  <c r="G1199" i="1"/>
  <c r="D1199" i="1"/>
  <c r="C1199" i="1"/>
  <c r="D1198" i="1"/>
  <c r="G1198" i="1" s="1"/>
  <c r="C1198" i="1"/>
  <c r="D1197" i="1"/>
  <c r="C1197" i="1"/>
  <c r="D1196" i="1"/>
  <c r="C1196" i="1"/>
  <c r="G1195" i="1"/>
  <c r="D1195" i="1"/>
  <c r="C1195" i="1"/>
  <c r="D1194" i="1"/>
  <c r="G1194" i="1" s="1"/>
  <c r="C1194" i="1"/>
  <c r="D1193" i="1"/>
  <c r="C1193" i="1"/>
  <c r="D1192" i="1"/>
  <c r="C1192" i="1"/>
  <c r="G1191" i="1"/>
  <c r="D1191" i="1"/>
  <c r="C1191" i="1"/>
  <c r="D1190" i="1"/>
  <c r="G1190" i="1" s="1"/>
  <c r="C1190" i="1"/>
  <c r="D1189" i="1"/>
  <c r="C1189" i="1"/>
  <c r="D1188" i="1"/>
  <c r="C1188" i="1"/>
  <c r="G1187" i="1"/>
  <c r="D1187" i="1"/>
  <c r="C1187" i="1"/>
  <c r="D1186" i="1"/>
  <c r="G1186" i="1" s="1"/>
  <c r="C1186" i="1"/>
  <c r="D1185" i="1"/>
  <c r="C1185" i="1"/>
  <c r="D1184" i="1"/>
  <c r="C1184" i="1"/>
  <c r="G1183" i="1"/>
  <c r="D1183" i="1"/>
  <c r="C1183" i="1"/>
  <c r="D1182" i="1"/>
  <c r="G1182" i="1" s="1"/>
  <c r="C1182" i="1"/>
  <c r="D1181" i="1"/>
  <c r="C1181" i="1"/>
  <c r="D1180" i="1"/>
  <c r="C1180" i="1"/>
  <c r="G1179" i="1"/>
  <c r="D1179" i="1"/>
  <c r="C1179" i="1"/>
  <c r="D1178" i="1"/>
  <c r="G1178" i="1" s="1"/>
  <c r="C1178" i="1"/>
  <c r="D1177" i="1"/>
  <c r="C1177" i="1"/>
  <c r="D1176" i="1"/>
  <c r="C1176" i="1"/>
  <c r="G1175" i="1"/>
  <c r="D1175" i="1"/>
  <c r="C1175" i="1"/>
  <c r="D1174" i="1"/>
  <c r="G1174" i="1" s="1"/>
  <c r="C1174" i="1"/>
  <c r="D1173" i="1"/>
  <c r="C1173" i="1"/>
  <c r="D1172" i="1"/>
  <c r="C1172" i="1"/>
  <c r="G1171" i="1"/>
  <c r="D1171" i="1"/>
  <c r="C1171" i="1"/>
  <c r="D1170" i="1"/>
  <c r="C1170" i="1"/>
  <c r="G1170" i="1" s="1"/>
  <c r="D1169" i="1"/>
  <c r="C1169" i="1"/>
  <c r="D1168" i="1"/>
  <c r="C1168" i="1"/>
  <c r="H1168" i="1" s="1"/>
  <c r="D1167" i="1"/>
  <c r="G1167" i="1" s="1"/>
  <c r="C1167" i="1"/>
  <c r="G1166" i="1"/>
  <c r="D1166" i="1"/>
  <c r="C1166" i="1"/>
  <c r="H1166" i="1" s="1"/>
  <c r="D1165" i="1"/>
  <c r="C1165" i="1"/>
  <c r="D1164" i="1"/>
  <c r="C1164" i="1"/>
  <c r="H1164" i="1" s="1"/>
  <c r="G1163" i="1"/>
  <c r="D1163" i="1"/>
  <c r="C1163" i="1"/>
  <c r="D1162" i="1"/>
  <c r="G1162" i="1" s="1"/>
  <c r="C1162" i="1"/>
  <c r="D1161" i="1"/>
  <c r="C1161" i="1"/>
  <c r="G1160" i="1"/>
  <c r="D1160" i="1"/>
  <c r="C1160" i="1"/>
  <c r="H1160" i="1" s="1"/>
  <c r="D1159" i="1"/>
  <c r="G1159" i="1" s="1"/>
  <c r="C1159" i="1"/>
  <c r="D1158" i="1"/>
  <c r="C1158" i="1"/>
  <c r="H1158" i="1" s="1"/>
  <c r="D1157" i="1"/>
  <c r="C1157" i="1"/>
  <c r="D1156" i="1"/>
  <c r="C1156" i="1"/>
  <c r="G1155" i="1"/>
  <c r="D1155" i="1"/>
  <c r="C1155" i="1"/>
  <c r="G1151" i="1"/>
  <c r="D1151" i="1"/>
  <c r="C1151" i="1"/>
  <c r="D1150" i="1"/>
  <c r="G1150" i="1" s="1"/>
  <c r="C1150" i="1"/>
  <c r="D1149" i="1"/>
  <c r="C1149" i="1"/>
  <c r="G1148" i="1"/>
  <c r="D1148" i="1"/>
  <c r="C1148" i="1"/>
  <c r="H1148" i="1" s="1"/>
  <c r="D1147" i="1"/>
  <c r="G1147" i="1" s="1"/>
  <c r="C1147" i="1"/>
  <c r="D1146" i="1"/>
  <c r="C1146" i="1"/>
  <c r="H1146" i="1" s="1"/>
  <c r="D1145" i="1"/>
  <c r="C1145" i="1"/>
  <c r="G1144" i="1"/>
  <c r="D1144" i="1"/>
  <c r="C1144" i="1"/>
  <c r="H1144" i="1" s="1"/>
  <c r="G1143" i="1"/>
  <c r="D1143" i="1"/>
  <c r="C1143" i="1"/>
  <c r="D1142" i="1"/>
  <c r="C1142" i="1"/>
  <c r="G1142" i="1" s="1"/>
  <c r="D1141" i="1"/>
  <c r="C1141" i="1"/>
  <c r="D1140" i="1"/>
  <c r="C1140" i="1"/>
  <c r="H1140" i="1" s="1"/>
  <c r="D1139" i="1"/>
  <c r="G1139" i="1" s="1"/>
  <c r="C1139" i="1"/>
  <c r="D1138" i="1"/>
  <c r="G1138" i="1" s="1"/>
  <c r="C1138" i="1"/>
  <c r="D1137" i="1"/>
  <c r="G1137" i="1" s="1"/>
  <c r="C1137" i="1"/>
  <c r="D1136" i="1"/>
  <c r="C1136" i="1"/>
  <c r="H1136" i="1" s="1"/>
  <c r="D1135" i="1"/>
  <c r="C1135" i="1"/>
  <c r="G1135" i="1" s="1"/>
  <c r="G1134" i="1"/>
  <c r="D1134" i="1"/>
  <c r="C1134" i="1"/>
  <c r="H1134" i="1" s="1"/>
  <c r="D1133" i="1"/>
  <c r="G1133" i="1" s="1"/>
  <c r="C1133" i="1"/>
  <c r="D1132" i="1"/>
  <c r="C1132" i="1"/>
  <c r="H1132" i="1" s="1"/>
  <c r="D1131" i="1"/>
  <c r="C1131" i="1"/>
  <c r="G1131" i="1" s="1"/>
  <c r="G1130" i="1"/>
  <c r="D1130" i="1"/>
  <c r="C1130" i="1"/>
  <c r="H1130" i="1" s="1"/>
  <c r="D1129" i="1"/>
  <c r="G1129" i="1" s="1"/>
  <c r="C1129" i="1"/>
  <c r="D1128" i="1"/>
  <c r="C1128" i="1"/>
  <c r="H1128" i="1" s="1"/>
  <c r="D1127" i="1"/>
  <c r="C1127" i="1"/>
  <c r="G1127" i="1" s="1"/>
  <c r="G1126" i="1"/>
  <c r="D1126" i="1"/>
  <c r="C1126" i="1"/>
  <c r="H1126" i="1" s="1"/>
  <c r="D1125" i="1"/>
  <c r="G1125" i="1" s="1"/>
  <c r="C1125" i="1"/>
  <c r="D1124" i="1"/>
  <c r="D1123" i="1"/>
  <c r="C1123" i="1"/>
  <c r="G1123" i="1" s="1"/>
  <c r="G1122" i="1"/>
  <c r="D1122" i="1"/>
  <c r="C1122" i="1"/>
  <c r="H1122" i="1" s="1"/>
  <c r="D1121" i="1"/>
  <c r="G1121" i="1" s="1"/>
  <c r="C1121" i="1"/>
  <c r="D1120" i="1"/>
  <c r="C1120" i="1"/>
  <c r="H1120" i="1" s="1"/>
  <c r="D1119" i="1"/>
  <c r="C1119" i="1"/>
  <c r="G1119" i="1" s="1"/>
  <c r="G1118" i="1"/>
  <c r="D1118" i="1"/>
  <c r="C1118" i="1"/>
  <c r="H1118" i="1" s="1"/>
  <c r="D1117" i="1"/>
  <c r="G1117" i="1" s="1"/>
  <c r="C1117" i="1"/>
  <c r="D1116" i="1"/>
  <c r="C1116" i="1"/>
  <c r="H1116" i="1" s="1"/>
  <c r="D1115" i="1"/>
  <c r="C1115" i="1"/>
  <c r="G1115" i="1" s="1"/>
  <c r="G1114" i="1"/>
  <c r="D1114" i="1"/>
  <c r="C1114" i="1"/>
  <c r="H1114" i="1" s="1"/>
  <c r="D1113" i="1"/>
  <c r="G1113" i="1" s="1"/>
  <c r="C1113" i="1"/>
  <c r="D1112" i="1"/>
  <c r="D1111" i="1"/>
  <c r="C1111" i="1"/>
  <c r="G1111" i="1" s="1"/>
  <c r="D1110" i="1"/>
  <c r="C1110" i="1"/>
  <c r="H1110" i="1" s="1"/>
  <c r="D1109" i="1"/>
  <c r="G1109" i="1" s="1"/>
  <c r="C1109" i="1"/>
  <c r="G1108" i="1"/>
  <c r="D1108" i="1"/>
  <c r="C1108" i="1"/>
  <c r="H1108" i="1" s="1"/>
  <c r="D1107" i="1"/>
  <c r="C1107" i="1"/>
  <c r="G1107" i="1" s="1"/>
  <c r="D1106" i="1"/>
  <c r="C1106" i="1"/>
  <c r="H1106" i="1" s="1"/>
  <c r="D1105" i="1"/>
  <c r="G1105" i="1" s="1"/>
  <c r="C1105" i="1"/>
  <c r="G1104" i="1"/>
  <c r="D1104" i="1"/>
  <c r="C1104" i="1"/>
  <c r="H1104" i="1" s="1"/>
  <c r="D1103" i="1"/>
  <c r="C1103" i="1"/>
  <c r="G1103" i="1" s="1"/>
  <c r="D1102" i="1"/>
  <c r="C1102" i="1"/>
  <c r="H1102" i="1" s="1"/>
  <c r="D1101" i="1"/>
  <c r="G1101" i="1" s="1"/>
  <c r="C1101" i="1"/>
  <c r="G1100" i="1"/>
  <c r="D1100" i="1"/>
  <c r="C1100" i="1"/>
  <c r="H1100" i="1" s="1"/>
  <c r="D1099" i="1"/>
  <c r="C1099" i="1"/>
  <c r="G1099" i="1" s="1"/>
  <c r="D1098" i="1"/>
  <c r="C1098" i="1"/>
  <c r="H1098" i="1" s="1"/>
  <c r="D1097" i="1"/>
  <c r="C1097" i="1"/>
  <c r="H1097" i="1" s="1"/>
  <c r="D1096" i="1"/>
  <c r="C1096" i="1"/>
  <c r="H1096" i="1" s="1"/>
  <c r="D1095" i="1"/>
  <c r="C1095" i="1"/>
  <c r="H1095" i="1" s="1"/>
  <c r="D1094" i="1"/>
  <c r="C1094" i="1"/>
  <c r="H1094" i="1" s="1"/>
  <c r="D1093" i="1"/>
  <c r="C1093" i="1"/>
  <c r="D1092" i="1"/>
  <c r="C1092" i="1"/>
  <c r="D1091" i="1"/>
  <c r="C1091" i="1"/>
  <c r="D1090" i="1"/>
  <c r="C1090" i="1"/>
  <c r="D1089" i="1"/>
  <c r="C1089" i="1"/>
  <c r="D1088" i="1"/>
  <c r="C1088" i="1"/>
  <c r="D1087" i="1"/>
  <c r="C1087" i="1"/>
  <c r="D1086" i="1"/>
  <c r="C1086" i="1"/>
  <c r="D1085" i="1"/>
  <c r="C1085" i="1"/>
  <c r="G1084" i="1"/>
  <c r="D1084" i="1"/>
  <c r="C1084" i="1"/>
  <c r="H1084" i="1" s="1"/>
  <c r="G1083" i="1"/>
  <c r="D1083" i="1"/>
  <c r="C1083" i="1"/>
  <c r="H1083" i="1" s="1"/>
  <c r="D1082" i="1"/>
  <c r="C1082" i="1"/>
  <c r="D1081" i="1"/>
  <c r="C1081" i="1"/>
  <c r="G1080" i="1"/>
  <c r="D1080" i="1"/>
  <c r="C1080" i="1"/>
  <c r="H1080" i="1" s="1"/>
  <c r="G1079" i="1"/>
  <c r="D1079" i="1"/>
  <c r="C1079" i="1"/>
  <c r="H1079" i="1" s="1"/>
  <c r="D1078" i="1"/>
  <c r="C1078" i="1"/>
  <c r="D1077" i="1"/>
  <c r="C1077" i="1"/>
  <c r="G1076" i="1"/>
  <c r="D1076" i="1"/>
  <c r="C1076" i="1"/>
  <c r="H1076" i="1" s="1"/>
  <c r="G1075" i="1"/>
  <c r="D1075" i="1"/>
  <c r="C1075" i="1"/>
  <c r="H1075" i="1" s="1"/>
  <c r="D1074" i="1"/>
  <c r="C1074" i="1"/>
  <c r="D1073" i="1"/>
  <c r="C1073" i="1"/>
  <c r="G1072" i="1"/>
  <c r="D1072" i="1"/>
  <c r="C1072" i="1"/>
  <c r="H1072" i="1" s="1"/>
  <c r="G1071" i="1"/>
  <c r="D1071" i="1"/>
  <c r="C1071" i="1"/>
  <c r="H1071" i="1" s="1"/>
  <c r="D1070" i="1"/>
  <c r="C1070" i="1"/>
  <c r="D1069" i="1"/>
  <c r="C1069" i="1"/>
  <c r="G1068" i="1"/>
  <c r="D1068" i="1"/>
  <c r="C1068" i="1"/>
  <c r="H1068" i="1" s="1"/>
  <c r="G1067" i="1"/>
  <c r="D1067" i="1"/>
  <c r="C1067" i="1"/>
  <c r="H1067" i="1" s="1"/>
  <c r="D1066" i="1"/>
  <c r="C1066" i="1"/>
  <c r="D1064" i="1"/>
  <c r="C1064" i="1"/>
  <c r="D1063" i="1"/>
  <c r="C1063" i="1"/>
  <c r="D1062" i="1"/>
  <c r="C1062" i="1"/>
  <c r="G1061" i="1"/>
  <c r="D1061" i="1"/>
  <c r="C1061" i="1"/>
  <c r="H1061" i="1" s="1"/>
  <c r="G1060" i="1"/>
  <c r="D1060" i="1"/>
  <c r="C1060" i="1"/>
  <c r="H1060" i="1" s="1"/>
  <c r="D1059" i="1"/>
  <c r="C1059" i="1"/>
  <c r="D1058" i="1"/>
  <c r="C1058" i="1"/>
  <c r="G1057" i="1"/>
  <c r="D1057" i="1"/>
  <c r="C1057" i="1"/>
  <c r="H1057" i="1" s="1"/>
  <c r="C1056" i="1"/>
  <c r="D1055" i="1"/>
  <c r="C1055" i="1"/>
  <c r="D1054" i="1"/>
  <c r="C1054" i="1"/>
  <c r="G1053" i="1"/>
  <c r="D1053" i="1"/>
  <c r="C1053" i="1"/>
  <c r="D1052" i="1"/>
  <c r="C1052" i="1"/>
  <c r="D1051" i="1"/>
  <c r="C1051" i="1"/>
  <c r="D1050" i="1"/>
  <c r="C1050" i="1"/>
  <c r="G1049" i="1"/>
  <c r="D1049" i="1"/>
  <c r="C1049" i="1"/>
  <c r="D1045" i="1"/>
  <c r="C1045" i="1"/>
  <c r="D1044" i="1"/>
  <c r="G1044" i="1" s="1"/>
  <c r="C1044" i="1"/>
  <c r="D1043" i="1"/>
  <c r="C1043" i="1"/>
  <c r="D1042" i="1"/>
  <c r="C1042" i="1"/>
  <c r="D1041" i="1"/>
  <c r="D1040" i="1"/>
  <c r="G1040" i="1" s="1"/>
  <c r="C1040" i="1"/>
  <c r="D1039" i="1"/>
  <c r="C1039" i="1"/>
  <c r="D1038" i="1"/>
  <c r="C1038" i="1"/>
  <c r="G1037" i="1"/>
  <c r="D1037" i="1"/>
  <c r="C1037" i="1"/>
  <c r="D1036" i="1"/>
  <c r="G1036" i="1" s="1"/>
  <c r="C1036" i="1"/>
  <c r="D1035" i="1"/>
  <c r="C1035" i="1"/>
  <c r="D1034" i="1"/>
  <c r="C1034" i="1"/>
  <c r="D1033" i="1"/>
  <c r="C1033" i="1"/>
  <c r="D1032" i="1"/>
  <c r="C1032" i="1"/>
  <c r="D1031" i="1"/>
  <c r="C1031" i="1"/>
  <c r="D1030" i="1"/>
  <c r="G1029" i="1"/>
  <c r="D1029" i="1"/>
  <c r="C1029" i="1"/>
  <c r="D1028" i="1"/>
  <c r="C1028" i="1"/>
  <c r="D1027" i="1"/>
  <c r="C1027" i="1"/>
  <c r="D1026" i="1"/>
  <c r="C1026" i="1"/>
  <c r="D1025" i="1"/>
  <c r="C1025" i="1"/>
  <c r="D1024" i="1"/>
  <c r="G1024" i="1" s="1"/>
  <c r="C1024" i="1"/>
  <c r="D1023" i="1"/>
  <c r="D1022" i="1"/>
  <c r="C1022" i="1"/>
  <c r="G1021" i="1"/>
  <c r="D1021" i="1"/>
  <c r="C1021" i="1"/>
  <c r="D1020" i="1"/>
  <c r="G1020" i="1" s="1"/>
  <c r="C1020" i="1"/>
  <c r="D1019" i="1"/>
  <c r="C1019" i="1"/>
  <c r="D1018" i="1"/>
  <c r="C1018" i="1"/>
  <c r="G1017" i="1"/>
  <c r="D1017" i="1"/>
  <c r="C1017" i="1"/>
  <c r="D1016" i="1"/>
  <c r="G1016" i="1" s="1"/>
  <c r="C1016" i="1"/>
  <c r="D1015" i="1"/>
  <c r="C1015" i="1"/>
  <c r="D1014" i="1"/>
  <c r="C1014" i="1"/>
  <c r="D1013" i="1"/>
  <c r="C1013" i="1"/>
  <c r="D1012" i="1"/>
  <c r="G1012" i="1" s="1"/>
  <c r="C1012" i="1"/>
  <c r="D1011" i="1"/>
  <c r="C1011" i="1"/>
  <c r="D1010" i="1"/>
  <c r="C1010" i="1"/>
  <c r="G1009" i="1"/>
  <c r="D1009" i="1"/>
  <c r="C1009" i="1"/>
  <c r="D1008" i="1"/>
  <c r="G1008" i="1" s="1"/>
  <c r="C1008" i="1"/>
  <c r="D1007" i="1"/>
  <c r="C1007" i="1"/>
  <c r="D1006" i="1"/>
  <c r="C1006" i="1"/>
  <c r="G1005" i="1"/>
  <c r="D1005" i="1"/>
  <c r="C1005" i="1"/>
  <c r="D1004" i="1"/>
  <c r="G1004" i="1" s="1"/>
  <c r="C1004" i="1"/>
  <c r="D1003" i="1"/>
  <c r="C1003" i="1"/>
  <c r="D1002" i="1"/>
  <c r="C1002" i="1"/>
  <c r="G1001" i="1"/>
  <c r="D1001" i="1"/>
  <c r="C1001" i="1"/>
  <c r="D1000" i="1"/>
  <c r="G1000" i="1" s="1"/>
  <c r="C1000" i="1"/>
  <c r="D999" i="1"/>
  <c r="C999" i="1"/>
  <c r="D998" i="1"/>
  <c r="C998" i="1"/>
  <c r="D996" i="1"/>
  <c r="C996" i="1"/>
  <c r="D995" i="1"/>
  <c r="C995" i="1"/>
  <c r="D994" i="1"/>
  <c r="C994" i="1"/>
  <c r="D993" i="1"/>
  <c r="C993" i="1"/>
  <c r="G993" i="1" s="1"/>
  <c r="D992" i="1"/>
  <c r="G992" i="1" s="1"/>
  <c r="C992" i="1"/>
  <c r="D991" i="1"/>
  <c r="G989" i="1"/>
  <c r="D989" i="1"/>
  <c r="C989" i="1"/>
  <c r="D988" i="1"/>
  <c r="G988" i="1" s="1"/>
  <c r="C988" i="1"/>
  <c r="D987" i="1"/>
  <c r="C987" i="1"/>
  <c r="C986" i="1"/>
  <c r="D983" i="1"/>
  <c r="C983" i="1"/>
  <c r="D982" i="1"/>
  <c r="C982" i="1"/>
  <c r="G981" i="1"/>
  <c r="D981" i="1"/>
  <c r="C981" i="1"/>
  <c r="D980" i="1"/>
  <c r="G980" i="1" s="1"/>
  <c r="C980" i="1"/>
  <c r="D979" i="1"/>
  <c r="C979" i="1"/>
  <c r="D978" i="1"/>
  <c r="C978" i="1"/>
  <c r="G977" i="1"/>
  <c r="D977" i="1"/>
  <c r="C977" i="1"/>
  <c r="D976" i="1"/>
  <c r="G976" i="1" s="1"/>
  <c r="C976" i="1"/>
  <c r="D975" i="1"/>
  <c r="C975" i="1"/>
  <c r="D974" i="1"/>
  <c r="C974" i="1"/>
  <c r="G973" i="1"/>
  <c r="D973" i="1"/>
  <c r="C973" i="1"/>
  <c r="D972" i="1"/>
  <c r="G972" i="1" s="1"/>
  <c r="C972" i="1"/>
  <c r="D971" i="1"/>
  <c r="C971" i="1"/>
  <c r="D970" i="1"/>
  <c r="C970" i="1"/>
  <c r="G969" i="1"/>
  <c r="D969" i="1"/>
  <c r="C969" i="1"/>
  <c r="D968" i="1"/>
  <c r="G968" i="1" s="1"/>
  <c r="C968" i="1"/>
  <c r="D967" i="1"/>
  <c r="G967" i="1" s="1"/>
  <c r="C967" i="1"/>
  <c r="H967" i="1" s="1"/>
  <c r="D966" i="1"/>
  <c r="G966" i="1" s="1"/>
  <c r="C966" i="1"/>
  <c r="H966" i="1" s="1"/>
  <c r="G965" i="1"/>
  <c r="D965" i="1"/>
  <c r="C965" i="1"/>
  <c r="H965" i="1" s="1"/>
  <c r="D964" i="1"/>
  <c r="G964" i="1" s="1"/>
  <c r="C964" i="1"/>
  <c r="D963" i="1"/>
  <c r="G963" i="1" s="1"/>
  <c r="C963" i="1"/>
  <c r="H963" i="1" s="1"/>
  <c r="D962" i="1"/>
  <c r="G962" i="1" s="1"/>
  <c r="C962" i="1"/>
  <c r="H962" i="1" s="1"/>
  <c r="G961" i="1"/>
  <c r="D961" i="1"/>
  <c r="C961" i="1"/>
  <c r="H961" i="1" s="1"/>
  <c r="D960" i="1"/>
  <c r="G960" i="1" s="1"/>
  <c r="C960" i="1"/>
  <c r="D959" i="1"/>
  <c r="G959" i="1" s="1"/>
  <c r="C959" i="1"/>
  <c r="H959" i="1" s="1"/>
  <c r="D958" i="1"/>
  <c r="G958" i="1" s="1"/>
  <c r="C958" i="1"/>
  <c r="H958" i="1" s="1"/>
  <c r="G957" i="1"/>
  <c r="D957" i="1"/>
  <c r="C957" i="1"/>
  <c r="H957" i="1" s="1"/>
  <c r="D956" i="1"/>
  <c r="G956" i="1" s="1"/>
  <c r="C956" i="1"/>
  <c r="D955" i="1"/>
  <c r="G955" i="1" s="1"/>
  <c r="C955" i="1"/>
  <c r="H955" i="1" s="1"/>
  <c r="D954" i="1"/>
  <c r="G954" i="1" s="1"/>
  <c r="C954" i="1"/>
  <c r="H954" i="1" s="1"/>
  <c r="G953" i="1"/>
  <c r="D953" i="1"/>
  <c r="C953" i="1"/>
  <c r="H953" i="1" s="1"/>
  <c r="D952" i="1"/>
  <c r="G952" i="1" s="1"/>
  <c r="C952" i="1"/>
  <c r="D951" i="1"/>
  <c r="G951" i="1" s="1"/>
  <c r="C951" i="1"/>
  <c r="H951" i="1" s="1"/>
  <c r="D950" i="1"/>
  <c r="G950" i="1" s="1"/>
  <c r="C950" i="1"/>
  <c r="G949" i="1"/>
  <c r="D949" i="1"/>
  <c r="C949" i="1"/>
  <c r="H949" i="1" s="1"/>
  <c r="D948" i="1"/>
  <c r="G948" i="1" s="1"/>
  <c r="C948" i="1"/>
  <c r="G947" i="1"/>
  <c r="D947" i="1"/>
  <c r="C947" i="1"/>
  <c r="H947" i="1" s="1"/>
  <c r="D946" i="1"/>
  <c r="G946" i="1" s="1"/>
  <c r="C946" i="1"/>
  <c r="G945" i="1"/>
  <c r="D945" i="1"/>
  <c r="C945" i="1"/>
  <c r="H945" i="1" s="1"/>
  <c r="D944" i="1"/>
  <c r="G944" i="1" s="1"/>
  <c r="C944" i="1"/>
  <c r="G943" i="1"/>
  <c r="D943" i="1"/>
  <c r="C943" i="1"/>
  <c r="H943" i="1" s="1"/>
  <c r="D942" i="1"/>
  <c r="G942" i="1" s="1"/>
  <c r="C942" i="1"/>
  <c r="G941" i="1"/>
  <c r="D941" i="1"/>
  <c r="C941" i="1"/>
  <c r="H941" i="1" s="1"/>
  <c r="D940" i="1"/>
  <c r="G940" i="1" s="1"/>
  <c r="C940" i="1"/>
  <c r="G939" i="1"/>
  <c r="D939" i="1"/>
  <c r="C939" i="1"/>
  <c r="H939" i="1" s="1"/>
  <c r="D938" i="1"/>
  <c r="G938" i="1" s="1"/>
  <c r="C938" i="1"/>
  <c r="G937" i="1"/>
  <c r="D937" i="1"/>
  <c r="C937" i="1"/>
  <c r="H937" i="1" s="1"/>
  <c r="D936" i="1"/>
  <c r="G936" i="1" s="1"/>
  <c r="C936" i="1"/>
  <c r="G935" i="1"/>
  <c r="D935" i="1"/>
  <c r="C935" i="1"/>
  <c r="H935" i="1" s="1"/>
  <c r="D934" i="1"/>
  <c r="G934" i="1" s="1"/>
  <c r="C934" i="1"/>
  <c r="G933" i="1"/>
  <c r="D933" i="1"/>
  <c r="C933" i="1"/>
  <c r="H933" i="1" s="1"/>
  <c r="D932" i="1"/>
  <c r="G932" i="1" s="1"/>
  <c r="C932" i="1"/>
  <c r="G931" i="1"/>
  <c r="D931" i="1"/>
  <c r="C931" i="1"/>
  <c r="H931" i="1" s="1"/>
  <c r="D930" i="1"/>
  <c r="G930" i="1" s="1"/>
  <c r="C930" i="1"/>
  <c r="G929" i="1"/>
  <c r="D929" i="1"/>
  <c r="C929" i="1"/>
  <c r="H929" i="1" s="1"/>
  <c r="D928" i="1"/>
  <c r="G928" i="1" s="1"/>
  <c r="C928" i="1"/>
  <c r="G927" i="1"/>
  <c r="D927" i="1"/>
  <c r="C927" i="1"/>
  <c r="H927" i="1" s="1"/>
  <c r="D926" i="1"/>
  <c r="G926" i="1" s="1"/>
  <c r="C926" i="1"/>
  <c r="G925" i="1"/>
  <c r="D925" i="1"/>
  <c r="C925" i="1"/>
  <c r="H925" i="1" s="1"/>
  <c r="D924" i="1"/>
  <c r="G924" i="1" s="1"/>
  <c r="C924" i="1"/>
  <c r="G923" i="1"/>
  <c r="D923" i="1"/>
  <c r="C923" i="1"/>
  <c r="H923" i="1" s="1"/>
  <c r="D922" i="1"/>
  <c r="G922" i="1" s="1"/>
  <c r="C922" i="1"/>
  <c r="G921" i="1"/>
  <c r="D921" i="1"/>
  <c r="C921" i="1"/>
  <c r="H921" i="1" s="1"/>
  <c r="D920" i="1"/>
  <c r="G920" i="1" s="1"/>
  <c r="C920" i="1"/>
  <c r="G919" i="1"/>
  <c r="D919" i="1"/>
  <c r="C919" i="1"/>
  <c r="H919" i="1" s="1"/>
  <c r="D918" i="1"/>
  <c r="G918" i="1" s="1"/>
  <c r="C918" i="1"/>
  <c r="G917" i="1"/>
  <c r="D917" i="1"/>
  <c r="C917" i="1"/>
  <c r="H917" i="1" s="1"/>
  <c r="D916" i="1"/>
  <c r="G916" i="1" s="1"/>
  <c r="C916" i="1"/>
  <c r="G915" i="1"/>
  <c r="D915" i="1"/>
  <c r="C915" i="1"/>
  <c r="H915" i="1" s="1"/>
  <c r="D914" i="1"/>
  <c r="G914" i="1" s="1"/>
  <c r="C914" i="1"/>
  <c r="G913" i="1"/>
  <c r="D913" i="1"/>
  <c r="C913" i="1"/>
  <c r="H913" i="1" s="1"/>
  <c r="D912" i="1"/>
  <c r="G912" i="1" s="1"/>
  <c r="C912" i="1"/>
  <c r="G911" i="1"/>
  <c r="D911" i="1"/>
  <c r="C911" i="1"/>
  <c r="H911" i="1" s="1"/>
  <c r="D910" i="1"/>
  <c r="G910" i="1" s="1"/>
  <c r="C910" i="1"/>
  <c r="G909" i="1"/>
  <c r="D909" i="1"/>
  <c r="C909" i="1"/>
  <c r="H909" i="1" s="1"/>
  <c r="D908" i="1"/>
  <c r="G908" i="1" s="1"/>
  <c r="C908" i="1"/>
  <c r="G907" i="1"/>
  <c r="D907" i="1"/>
  <c r="C907" i="1"/>
  <c r="H907" i="1" s="1"/>
  <c r="D906" i="1"/>
  <c r="G906" i="1" s="1"/>
  <c r="C906" i="1"/>
  <c r="G905" i="1"/>
  <c r="D905" i="1"/>
  <c r="C905" i="1"/>
  <c r="H905" i="1" s="1"/>
  <c r="D904" i="1"/>
  <c r="G904" i="1" s="1"/>
  <c r="C904" i="1"/>
  <c r="G903" i="1"/>
  <c r="D903" i="1"/>
  <c r="C903" i="1"/>
  <c r="H903" i="1" s="1"/>
  <c r="D902" i="1"/>
  <c r="G902" i="1" s="1"/>
  <c r="C902" i="1"/>
  <c r="G901" i="1"/>
  <c r="D901" i="1"/>
  <c r="C901" i="1"/>
  <c r="H901" i="1" s="1"/>
  <c r="D900" i="1"/>
  <c r="G900" i="1" s="1"/>
  <c r="C900" i="1"/>
  <c r="G899" i="1"/>
  <c r="D899" i="1"/>
  <c r="C899" i="1"/>
  <c r="H899" i="1" s="1"/>
  <c r="D898" i="1"/>
  <c r="G898" i="1" s="1"/>
  <c r="C898" i="1"/>
  <c r="G897" i="1"/>
  <c r="D897" i="1"/>
  <c r="C897" i="1"/>
  <c r="H897" i="1" s="1"/>
  <c r="D896" i="1"/>
  <c r="G896" i="1" s="1"/>
  <c r="C896" i="1"/>
  <c r="G895" i="1"/>
  <c r="D895" i="1"/>
  <c r="C895" i="1"/>
  <c r="H895" i="1" s="1"/>
  <c r="D894" i="1"/>
  <c r="G894" i="1" s="1"/>
  <c r="C894" i="1"/>
  <c r="G893" i="1"/>
  <c r="D893" i="1"/>
  <c r="C893" i="1"/>
  <c r="H893" i="1" s="1"/>
  <c r="D892" i="1"/>
  <c r="G892" i="1" s="1"/>
  <c r="C892" i="1"/>
  <c r="G891" i="1"/>
  <c r="D891" i="1"/>
  <c r="C891" i="1"/>
  <c r="H891" i="1" s="1"/>
  <c r="D890" i="1"/>
  <c r="G890" i="1" s="1"/>
  <c r="C890" i="1"/>
  <c r="G889" i="1"/>
  <c r="D889" i="1"/>
  <c r="C889" i="1"/>
  <c r="H889" i="1" s="1"/>
  <c r="D888" i="1"/>
  <c r="G888" i="1" s="1"/>
  <c r="C888" i="1"/>
  <c r="G887" i="1"/>
  <c r="D887" i="1"/>
  <c r="C887" i="1"/>
  <c r="H887" i="1" s="1"/>
  <c r="D886" i="1"/>
  <c r="G886" i="1" s="1"/>
  <c r="C886" i="1"/>
  <c r="G885" i="1"/>
  <c r="D885" i="1"/>
  <c r="C885" i="1"/>
  <c r="H885" i="1" s="1"/>
  <c r="D884" i="1"/>
  <c r="G884" i="1" s="1"/>
  <c r="C884" i="1"/>
  <c r="G883" i="1"/>
  <c r="D883" i="1"/>
  <c r="C883" i="1"/>
  <c r="H883" i="1" s="1"/>
  <c r="D882" i="1"/>
  <c r="G882" i="1" s="1"/>
  <c r="C882" i="1"/>
  <c r="G881" i="1"/>
  <c r="D881" i="1"/>
  <c r="C881" i="1"/>
  <c r="H881" i="1" s="1"/>
  <c r="D880" i="1"/>
  <c r="G880" i="1" s="1"/>
  <c r="C880" i="1"/>
  <c r="G879" i="1"/>
  <c r="D879" i="1"/>
  <c r="C879" i="1"/>
  <c r="H879" i="1" s="1"/>
  <c r="D878" i="1"/>
  <c r="G878" i="1" s="1"/>
  <c r="C878" i="1"/>
  <c r="G877" i="1"/>
  <c r="D877" i="1"/>
  <c r="C877" i="1"/>
  <c r="H877" i="1" s="1"/>
  <c r="D876" i="1"/>
  <c r="G876" i="1" s="1"/>
  <c r="C876" i="1"/>
  <c r="G875" i="1"/>
  <c r="D875" i="1"/>
  <c r="C875" i="1"/>
  <c r="H875" i="1" s="1"/>
  <c r="D874" i="1"/>
  <c r="G874" i="1" s="1"/>
  <c r="C874" i="1"/>
  <c r="G873" i="1"/>
  <c r="D873" i="1"/>
  <c r="C873" i="1"/>
  <c r="H873" i="1" s="1"/>
  <c r="D872" i="1"/>
  <c r="G872" i="1" s="1"/>
  <c r="C872" i="1"/>
  <c r="G871" i="1"/>
  <c r="D871" i="1"/>
  <c r="C871" i="1"/>
  <c r="H871" i="1" s="1"/>
  <c r="D870" i="1"/>
  <c r="G870" i="1" s="1"/>
  <c r="C870" i="1"/>
  <c r="G869" i="1"/>
  <c r="D869" i="1"/>
  <c r="C869" i="1"/>
  <c r="H869" i="1" s="1"/>
  <c r="D868" i="1"/>
  <c r="G868" i="1" s="1"/>
  <c r="C868" i="1"/>
  <c r="G867" i="1"/>
  <c r="D867" i="1"/>
  <c r="C867" i="1"/>
  <c r="H867" i="1" s="1"/>
  <c r="D866" i="1"/>
  <c r="G866" i="1" s="1"/>
  <c r="C866" i="1"/>
  <c r="G865" i="1"/>
  <c r="D865" i="1"/>
  <c r="C865" i="1"/>
  <c r="H865" i="1" s="1"/>
  <c r="D864" i="1"/>
  <c r="G864" i="1" s="1"/>
  <c r="C864" i="1"/>
  <c r="G863" i="1"/>
  <c r="D863" i="1"/>
  <c r="C863" i="1"/>
  <c r="H863" i="1" s="1"/>
  <c r="D862" i="1"/>
  <c r="G862" i="1" s="1"/>
  <c r="C862" i="1"/>
  <c r="G861" i="1"/>
  <c r="D861" i="1"/>
  <c r="C861" i="1"/>
  <c r="H861" i="1" s="1"/>
  <c r="D860" i="1"/>
  <c r="G860" i="1" s="1"/>
  <c r="C860" i="1"/>
  <c r="G859" i="1"/>
  <c r="D859" i="1"/>
  <c r="C859" i="1"/>
  <c r="H859" i="1" s="1"/>
  <c r="D858" i="1"/>
  <c r="G858" i="1" s="1"/>
  <c r="C858" i="1"/>
  <c r="G857" i="1"/>
  <c r="D857" i="1"/>
  <c r="C857" i="1"/>
  <c r="H857" i="1" s="1"/>
  <c r="D856" i="1"/>
  <c r="G856" i="1" s="1"/>
  <c r="C856" i="1"/>
  <c r="G855" i="1"/>
  <c r="D855" i="1"/>
  <c r="C855" i="1"/>
  <c r="H855" i="1" s="1"/>
  <c r="D854" i="1"/>
  <c r="G854" i="1" s="1"/>
  <c r="C854" i="1"/>
  <c r="G853" i="1"/>
  <c r="D853" i="1"/>
  <c r="C853" i="1"/>
  <c r="H853" i="1" s="1"/>
  <c r="D852" i="1"/>
  <c r="G852" i="1" s="1"/>
  <c r="C852" i="1"/>
  <c r="G851" i="1"/>
  <c r="D851" i="1"/>
  <c r="C851" i="1"/>
  <c r="H851" i="1" s="1"/>
  <c r="D850" i="1"/>
  <c r="G850" i="1" s="1"/>
  <c r="C850" i="1"/>
  <c r="G849" i="1"/>
  <c r="D849" i="1"/>
  <c r="C849" i="1"/>
  <c r="H849" i="1" s="1"/>
  <c r="D848" i="1"/>
  <c r="G848" i="1" s="1"/>
  <c r="C848" i="1"/>
  <c r="G847" i="1"/>
  <c r="D847" i="1"/>
  <c r="C847" i="1"/>
  <c r="H847" i="1" s="1"/>
  <c r="D846" i="1"/>
  <c r="G846" i="1" s="1"/>
  <c r="C846" i="1"/>
  <c r="G845" i="1"/>
  <c r="D845" i="1"/>
  <c r="C845" i="1"/>
  <c r="H845" i="1" s="1"/>
  <c r="D844" i="1"/>
  <c r="G844" i="1" s="1"/>
  <c r="C844" i="1"/>
  <c r="G843" i="1"/>
  <c r="D843" i="1"/>
  <c r="C843" i="1"/>
  <c r="H843" i="1" s="1"/>
  <c r="D842" i="1"/>
  <c r="G842" i="1" s="1"/>
  <c r="C842" i="1"/>
  <c r="G841" i="1"/>
  <c r="D841" i="1"/>
  <c r="C841" i="1"/>
  <c r="H841" i="1" s="1"/>
  <c r="D840" i="1"/>
  <c r="G840" i="1" s="1"/>
  <c r="C840" i="1"/>
  <c r="G839" i="1"/>
  <c r="D839" i="1"/>
  <c r="C839" i="1"/>
  <c r="H839" i="1" s="1"/>
  <c r="D838" i="1"/>
  <c r="C838" i="1"/>
  <c r="G837" i="1"/>
  <c r="D837" i="1"/>
  <c r="C837" i="1"/>
  <c r="H837" i="1" s="1"/>
  <c r="D836" i="1"/>
  <c r="G836" i="1" s="1"/>
  <c r="C836" i="1"/>
  <c r="D835" i="1"/>
  <c r="C835" i="1"/>
  <c r="D834" i="1"/>
  <c r="C834" i="1"/>
  <c r="D833" i="1"/>
  <c r="C833" i="1"/>
  <c r="D832" i="1"/>
  <c r="G832" i="1" s="1"/>
  <c r="C832" i="1"/>
  <c r="D831" i="1"/>
  <c r="C831" i="1"/>
  <c r="H831" i="1" s="1"/>
  <c r="D830" i="1"/>
  <c r="C830" i="1"/>
  <c r="G829" i="1"/>
  <c r="D829" i="1"/>
  <c r="C829" i="1"/>
  <c r="H829" i="1" s="1"/>
  <c r="D828" i="1"/>
  <c r="G828" i="1" s="1"/>
  <c r="C828" i="1"/>
  <c r="G827" i="1"/>
  <c r="D827" i="1"/>
  <c r="C827" i="1"/>
  <c r="H827" i="1" s="1"/>
  <c r="D826" i="1"/>
  <c r="C826" i="1"/>
  <c r="D825" i="1"/>
  <c r="C825" i="1"/>
  <c r="D824" i="1"/>
  <c r="G824" i="1" s="1"/>
  <c r="C824" i="1"/>
  <c r="D823" i="1"/>
  <c r="C823" i="1"/>
  <c r="H823" i="1" s="1"/>
  <c r="D822" i="1"/>
  <c r="C822" i="1"/>
  <c r="G821" i="1"/>
  <c r="D821" i="1"/>
  <c r="C821" i="1"/>
  <c r="H821" i="1" s="1"/>
  <c r="D820" i="1"/>
  <c r="G820" i="1" s="1"/>
  <c r="C820" i="1"/>
  <c r="G819" i="1"/>
  <c r="D819" i="1"/>
  <c r="C819" i="1"/>
  <c r="H819" i="1" s="1"/>
  <c r="D818" i="1"/>
  <c r="C818" i="1"/>
  <c r="D817" i="1"/>
  <c r="C817" i="1"/>
  <c r="D816" i="1"/>
  <c r="G816" i="1" s="1"/>
  <c r="C816" i="1"/>
  <c r="D815" i="1"/>
  <c r="C815" i="1"/>
  <c r="H815" i="1" s="1"/>
  <c r="D814" i="1"/>
  <c r="C814" i="1"/>
  <c r="G813" i="1"/>
  <c r="D813" i="1"/>
  <c r="C813" i="1"/>
  <c r="H813" i="1" s="1"/>
  <c r="D812" i="1"/>
  <c r="G812" i="1" s="1"/>
  <c r="C812" i="1"/>
  <c r="G811" i="1"/>
  <c r="D811" i="1"/>
  <c r="C811" i="1"/>
  <c r="H811" i="1" s="1"/>
  <c r="D810" i="1"/>
  <c r="C810" i="1"/>
  <c r="D809" i="1"/>
  <c r="C809" i="1"/>
  <c r="D808" i="1"/>
  <c r="G808" i="1" s="1"/>
  <c r="C808" i="1"/>
  <c r="D807" i="1"/>
  <c r="C807" i="1"/>
  <c r="H807" i="1" s="1"/>
  <c r="D806" i="1"/>
  <c r="C806" i="1"/>
  <c r="G805" i="1"/>
  <c r="D805" i="1"/>
  <c r="C805" i="1"/>
  <c r="H805" i="1" s="1"/>
  <c r="D804" i="1"/>
  <c r="G804" i="1" s="1"/>
  <c r="C804" i="1"/>
  <c r="G803" i="1"/>
  <c r="D803" i="1"/>
  <c r="C803" i="1"/>
  <c r="H803" i="1" s="1"/>
  <c r="D802" i="1"/>
  <c r="C802" i="1"/>
  <c r="D801" i="1"/>
  <c r="C801" i="1"/>
  <c r="D800" i="1"/>
  <c r="G800" i="1" s="1"/>
  <c r="C800" i="1"/>
  <c r="D799" i="1"/>
  <c r="C799" i="1"/>
  <c r="H799" i="1" s="1"/>
  <c r="D798" i="1"/>
  <c r="C798" i="1"/>
  <c r="G797" i="1"/>
  <c r="D797" i="1"/>
  <c r="C797" i="1"/>
  <c r="H797" i="1" s="1"/>
  <c r="D796" i="1"/>
  <c r="G796" i="1" s="1"/>
  <c r="C796" i="1"/>
  <c r="G795" i="1"/>
  <c r="D795" i="1"/>
  <c r="C795" i="1"/>
  <c r="H795" i="1" s="1"/>
  <c r="D794" i="1"/>
  <c r="C794" i="1"/>
  <c r="D793" i="1"/>
  <c r="C793" i="1"/>
  <c r="D792" i="1"/>
  <c r="G792" i="1" s="1"/>
  <c r="C792" i="1"/>
  <c r="D791" i="1"/>
  <c r="C791" i="1"/>
  <c r="H791" i="1" s="1"/>
  <c r="D790" i="1"/>
  <c r="C790" i="1"/>
  <c r="G789" i="1"/>
  <c r="D789" i="1"/>
  <c r="C789" i="1"/>
  <c r="H789" i="1" s="1"/>
  <c r="D788" i="1"/>
  <c r="G788" i="1" s="1"/>
  <c r="C788" i="1"/>
  <c r="G787" i="1"/>
  <c r="D787" i="1"/>
  <c r="C787" i="1"/>
  <c r="H787" i="1" s="1"/>
  <c r="D786" i="1"/>
  <c r="C786" i="1"/>
  <c r="D785" i="1"/>
  <c r="C785" i="1"/>
  <c r="D784" i="1"/>
  <c r="G784" i="1" s="1"/>
  <c r="C784" i="1"/>
  <c r="D783" i="1"/>
  <c r="C783" i="1"/>
  <c r="H783" i="1" s="1"/>
  <c r="D782" i="1"/>
  <c r="C782" i="1"/>
  <c r="G781" i="1"/>
  <c r="D781" i="1"/>
  <c r="C781" i="1"/>
  <c r="H781" i="1" s="1"/>
  <c r="D780" i="1"/>
  <c r="G780" i="1" s="1"/>
  <c r="C780" i="1"/>
  <c r="G779" i="1"/>
  <c r="D779" i="1"/>
  <c r="C779" i="1"/>
  <c r="H779" i="1" s="1"/>
  <c r="D778" i="1"/>
  <c r="C778" i="1"/>
  <c r="D777" i="1"/>
  <c r="C777" i="1"/>
  <c r="D776" i="1"/>
  <c r="G776" i="1" s="1"/>
  <c r="C776" i="1"/>
  <c r="D775" i="1"/>
  <c r="C775" i="1"/>
  <c r="H775" i="1" s="1"/>
  <c r="D774" i="1"/>
  <c r="C774" i="1"/>
  <c r="G773" i="1"/>
  <c r="D773" i="1"/>
  <c r="C773" i="1"/>
  <c r="H773" i="1" s="1"/>
  <c r="D772" i="1"/>
  <c r="G772" i="1" s="1"/>
  <c r="C772" i="1"/>
  <c r="G771" i="1"/>
  <c r="D771" i="1"/>
  <c r="C771" i="1"/>
  <c r="H771" i="1" s="1"/>
  <c r="D770" i="1"/>
  <c r="C770" i="1"/>
  <c r="D769" i="1"/>
  <c r="C769" i="1"/>
  <c r="D768" i="1"/>
  <c r="G768" i="1" s="1"/>
  <c r="C768" i="1"/>
  <c r="D767" i="1"/>
  <c r="C767" i="1"/>
  <c r="H767" i="1" s="1"/>
  <c r="D766" i="1"/>
  <c r="C766" i="1"/>
  <c r="G765" i="1"/>
  <c r="D765" i="1"/>
  <c r="C765" i="1"/>
  <c r="H765" i="1" s="1"/>
  <c r="D764" i="1"/>
  <c r="G764" i="1" s="1"/>
  <c r="C764" i="1"/>
  <c r="G763" i="1"/>
  <c r="D763" i="1"/>
  <c r="C763" i="1"/>
  <c r="H763" i="1" s="1"/>
  <c r="D762" i="1"/>
  <c r="C762" i="1"/>
  <c r="D761" i="1"/>
  <c r="C761" i="1"/>
  <c r="D760" i="1"/>
  <c r="G760" i="1" s="1"/>
  <c r="C760" i="1"/>
  <c r="D759" i="1"/>
  <c r="C759" i="1"/>
  <c r="H759" i="1" s="1"/>
  <c r="D758" i="1"/>
  <c r="C758" i="1"/>
  <c r="G757" i="1"/>
  <c r="D757" i="1"/>
  <c r="C757" i="1"/>
  <c r="H757" i="1" s="1"/>
  <c r="D756" i="1"/>
  <c r="C756" i="1"/>
  <c r="G756" i="1" s="1"/>
  <c r="G755" i="1"/>
  <c r="D755" i="1"/>
  <c r="C755" i="1"/>
  <c r="H755" i="1" s="1"/>
  <c r="D754" i="1"/>
  <c r="C754" i="1"/>
  <c r="D753" i="1"/>
  <c r="C753" i="1"/>
  <c r="D752" i="1"/>
  <c r="G752" i="1" s="1"/>
  <c r="C752" i="1"/>
  <c r="D751" i="1"/>
  <c r="C751" i="1"/>
  <c r="H751" i="1" s="1"/>
  <c r="D750" i="1"/>
  <c r="C750" i="1"/>
  <c r="G749" i="1"/>
  <c r="D749" i="1"/>
  <c r="C749" i="1"/>
  <c r="H749" i="1" s="1"/>
  <c r="D748" i="1"/>
  <c r="C748" i="1"/>
  <c r="G748" i="1" s="1"/>
  <c r="G747" i="1"/>
  <c r="D747" i="1"/>
  <c r="C747" i="1"/>
  <c r="H747" i="1" s="1"/>
  <c r="D746" i="1"/>
  <c r="C746" i="1"/>
  <c r="D745" i="1"/>
  <c r="C745" i="1"/>
  <c r="D744" i="1"/>
  <c r="G744" i="1" s="1"/>
  <c r="C744" i="1"/>
  <c r="D743" i="1"/>
  <c r="C743" i="1"/>
  <c r="H743" i="1" s="1"/>
  <c r="D742" i="1"/>
  <c r="C742" i="1"/>
  <c r="G741" i="1"/>
  <c r="D741" i="1"/>
  <c r="C741" i="1"/>
  <c r="H741" i="1" s="1"/>
  <c r="D740" i="1"/>
  <c r="G740" i="1" s="1"/>
  <c r="C740" i="1"/>
  <c r="G739" i="1"/>
  <c r="D739" i="1"/>
  <c r="C739" i="1"/>
  <c r="H739" i="1" s="1"/>
  <c r="D738" i="1"/>
  <c r="C738" i="1"/>
  <c r="D737" i="1"/>
  <c r="C737" i="1"/>
  <c r="D736" i="1"/>
  <c r="C736" i="1"/>
  <c r="G736" i="1" s="1"/>
  <c r="D735" i="1"/>
  <c r="C735" i="1"/>
  <c r="H735" i="1" s="1"/>
  <c r="D734" i="1"/>
  <c r="C734" i="1"/>
  <c r="G733" i="1"/>
  <c r="D733" i="1"/>
  <c r="C733" i="1"/>
  <c r="H733" i="1" s="1"/>
  <c r="D732" i="1"/>
  <c r="C732" i="1"/>
  <c r="G732" i="1" s="1"/>
  <c r="G731" i="1"/>
  <c r="D731" i="1"/>
  <c r="C731" i="1"/>
  <c r="H731" i="1" s="1"/>
  <c r="D730" i="1"/>
  <c r="C730" i="1"/>
  <c r="D729" i="1"/>
  <c r="C729" i="1"/>
  <c r="D728" i="1"/>
  <c r="C728" i="1"/>
  <c r="G728" i="1" s="1"/>
  <c r="D727" i="1"/>
  <c r="C727" i="1"/>
  <c r="H727" i="1" s="1"/>
  <c r="D726" i="1"/>
  <c r="G726" i="1" s="1"/>
  <c r="C726" i="1"/>
  <c r="G725" i="1"/>
  <c r="D725" i="1"/>
  <c r="C725" i="1"/>
  <c r="H725" i="1" s="1"/>
  <c r="D724" i="1"/>
  <c r="C724" i="1"/>
  <c r="G724" i="1" s="1"/>
  <c r="G723" i="1"/>
  <c r="D723" i="1"/>
  <c r="C723" i="1"/>
  <c r="H723" i="1" s="1"/>
  <c r="D722" i="1"/>
  <c r="G722" i="1" s="1"/>
  <c r="C722" i="1"/>
  <c r="D721" i="1"/>
  <c r="C721" i="1"/>
  <c r="D720" i="1"/>
  <c r="C720" i="1"/>
  <c r="G720" i="1" s="1"/>
  <c r="D719" i="1"/>
  <c r="C719" i="1"/>
  <c r="D718" i="1"/>
  <c r="C718" i="1"/>
  <c r="G717" i="1"/>
  <c r="D717" i="1"/>
  <c r="C717" i="1"/>
  <c r="H717" i="1" s="1"/>
  <c r="D716" i="1"/>
  <c r="C716" i="1"/>
  <c r="G716" i="1" s="1"/>
  <c r="D715" i="1"/>
  <c r="G715" i="1" s="1"/>
  <c r="C715" i="1"/>
  <c r="H715" i="1" s="1"/>
  <c r="D714" i="1"/>
  <c r="G714" i="1" s="1"/>
  <c r="C714" i="1"/>
  <c r="D713" i="1"/>
  <c r="C713" i="1"/>
  <c r="D712" i="1"/>
  <c r="C712" i="1"/>
  <c r="G712" i="1" s="1"/>
  <c r="D711" i="1"/>
  <c r="C711" i="1"/>
  <c r="D710" i="1"/>
  <c r="G710" i="1" s="1"/>
  <c r="C710" i="1"/>
  <c r="G709" i="1"/>
  <c r="D709" i="1"/>
  <c r="C709" i="1"/>
  <c r="H709" i="1" s="1"/>
  <c r="D708" i="1"/>
  <c r="G708" i="1" s="1"/>
  <c r="C708" i="1"/>
  <c r="G707" i="1"/>
  <c r="D707" i="1"/>
  <c r="C707" i="1"/>
  <c r="H707" i="1" s="1"/>
  <c r="D706" i="1"/>
  <c r="C706" i="1"/>
  <c r="D705" i="1"/>
  <c r="C705" i="1"/>
  <c r="D704" i="1"/>
  <c r="G704" i="1" s="1"/>
  <c r="C704" i="1"/>
  <c r="D703" i="1"/>
  <c r="C703" i="1"/>
  <c r="D702" i="1"/>
  <c r="C702" i="1"/>
  <c r="G701" i="1"/>
  <c r="D701" i="1"/>
  <c r="C701" i="1"/>
  <c r="H701" i="1" s="1"/>
  <c r="D700" i="1"/>
  <c r="G700" i="1" s="1"/>
  <c r="C700" i="1"/>
  <c r="G699" i="1"/>
  <c r="D699" i="1"/>
  <c r="C699" i="1"/>
  <c r="H699" i="1" s="1"/>
  <c r="D698" i="1"/>
  <c r="C698" i="1"/>
  <c r="D697" i="1"/>
  <c r="C697" i="1"/>
  <c r="D696" i="1"/>
  <c r="G696" i="1" s="1"/>
  <c r="C696" i="1"/>
  <c r="D695" i="1"/>
  <c r="C695" i="1"/>
  <c r="H695" i="1" s="1"/>
  <c r="D694" i="1"/>
  <c r="C694" i="1"/>
  <c r="G693" i="1"/>
  <c r="D693" i="1"/>
  <c r="C693" i="1"/>
  <c r="H693" i="1" s="1"/>
  <c r="D692" i="1"/>
  <c r="C692" i="1"/>
  <c r="G692" i="1" s="1"/>
  <c r="G691" i="1"/>
  <c r="D691" i="1"/>
  <c r="C691" i="1"/>
  <c r="H691" i="1" s="1"/>
  <c r="D690" i="1"/>
  <c r="C690" i="1"/>
  <c r="D689" i="1"/>
  <c r="C689" i="1"/>
  <c r="D688" i="1"/>
  <c r="G688" i="1" s="1"/>
  <c r="C688" i="1"/>
  <c r="D687" i="1"/>
  <c r="C687" i="1"/>
  <c r="H687" i="1" s="1"/>
  <c r="D686" i="1"/>
  <c r="C686" i="1"/>
  <c r="G685" i="1"/>
  <c r="D685" i="1"/>
  <c r="C685" i="1"/>
  <c r="H685" i="1" s="1"/>
  <c r="D684" i="1"/>
  <c r="G684" i="1" s="1"/>
  <c r="C684" i="1"/>
  <c r="G683" i="1"/>
  <c r="D683" i="1"/>
  <c r="C683" i="1"/>
  <c r="H683" i="1" s="1"/>
  <c r="D682" i="1"/>
  <c r="C682" i="1"/>
  <c r="D681" i="1"/>
  <c r="C681" i="1"/>
  <c r="G680" i="1"/>
  <c r="D680" i="1"/>
  <c r="C680" i="1"/>
  <c r="H680" i="1" s="1"/>
  <c r="G679" i="1"/>
  <c r="D679" i="1"/>
  <c r="C679" i="1"/>
  <c r="H679" i="1" s="1"/>
  <c r="D678" i="1"/>
  <c r="C678" i="1"/>
  <c r="H678" i="1" s="1"/>
  <c r="D677" i="1"/>
  <c r="C677" i="1"/>
  <c r="G676" i="1"/>
  <c r="D676" i="1"/>
  <c r="C676" i="1"/>
  <c r="H676" i="1" s="1"/>
  <c r="G675" i="1"/>
  <c r="D675" i="1"/>
  <c r="C675" i="1"/>
  <c r="H675" i="1" s="1"/>
  <c r="D674" i="1"/>
  <c r="C674" i="1"/>
  <c r="H674" i="1" s="1"/>
  <c r="D673" i="1"/>
  <c r="C673" i="1"/>
  <c r="G672" i="1"/>
  <c r="D672" i="1"/>
  <c r="C672" i="1"/>
  <c r="H672" i="1" s="1"/>
  <c r="G671" i="1"/>
  <c r="D671" i="1"/>
  <c r="C671" i="1"/>
  <c r="H671" i="1" s="1"/>
  <c r="D670" i="1"/>
  <c r="C670" i="1"/>
  <c r="H670" i="1" s="1"/>
  <c r="D669" i="1"/>
  <c r="C669" i="1"/>
  <c r="D668" i="1"/>
  <c r="C668" i="1"/>
  <c r="H667" i="1"/>
  <c r="D667" i="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D649" i="1"/>
  <c r="C649" i="1"/>
  <c r="D648" i="1"/>
  <c r="H648" i="1" s="1"/>
  <c r="C648" i="1"/>
  <c r="D647" i="1"/>
  <c r="H647" i="1" s="1"/>
  <c r="C647" i="1"/>
  <c r="G647" i="1" s="1"/>
  <c r="D646" i="1"/>
  <c r="H646" i="1" s="1"/>
  <c r="C646" i="1"/>
  <c r="D644" i="1"/>
  <c r="C644" i="1"/>
  <c r="D643" i="1"/>
  <c r="H643" i="1" s="1"/>
  <c r="C643" i="1"/>
  <c r="D642" i="1"/>
  <c r="C642" i="1"/>
  <c r="H641" i="1"/>
  <c r="D641" i="1"/>
  <c r="C641" i="1"/>
  <c r="G641" i="1" s="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D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C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H413" i="1"/>
  <c r="D413" i="1"/>
  <c r="C413" i="1"/>
  <c r="G413" i="1" s="1"/>
  <c r="C411" i="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D379" i="1"/>
  <c r="C379" i="1"/>
  <c r="D378" i="1"/>
  <c r="C378" i="1"/>
  <c r="H377" i="1"/>
  <c r="D377" i="1"/>
  <c r="C377" i="1"/>
  <c r="G377" i="1" s="1"/>
  <c r="D376" i="1"/>
  <c r="H376" i="1" s="1"/>
  <c r="C376" i="1"/>
  <c r="D375" i="1"/>
  <c r="C375" i="1"/>
  <c r="D374" i="1"/>
  <c r="C374" i="1"/>
  <c r="H373" i="1"/>
  <c r="D373" i="1"/>
  <c r="C373" i="1"/>
  <c r="G373" i="1" s="1"/>
  <c r="D372" i="1"/>
  <c r="H372" i="1" s="1"/>
  <c r="C372" i="1"/>
  <c r="D371" i="1"/>
  <c r="C371" i="1"/>
  <c r="D370" i="1"/>
  <c r="C370" i="1"/>
  <c r="H369" i="1"/>
  <c r="D369" i="1"/>
  <c r="C369" i="1"/>
  <c r="G369" i="1" s="1"/>
  <c r="D368" i="1"/>
  <c r="H368" i="1" s="1"/>
  <c r="C368" i="1"/>
  <c r="D367" i="1"/>
  <c r="C367" i="1"/>
  <c r="D366" i="1"/>
  <c r="C366" i="1"/>
  <c r="D365" i="1"/>
  <c r="C365" i="1"/>
  <c r="D364" i="1"/>
  <c r="C364" i="1"/>
  <c r="D363" i="1"/>
  <c r="C363" i="1"/>
  <c r="D362" i="1"/>
  <c r="C362" i="1"/>
  <c r="H361" i="1"/>
  <c r="D361" i="1"/>
  <c r="C361" i="1"/>
  <c r="G361" i="1" s="1"/>
  <c r="D360" i="1"/>
  <c r="H360" i="1" s="1"/>
  <c r="C360" i="1"/>
  <c r="D359" i="1"/>
  <c r="C359" i="1"/>
  <c r="D358" i="1"/>
  <c r="H357" i="1"/>
  <c r="D357" i="1"/>
  <c r="C357" i="1"/>
  <c r="G357" i="1" s="1"/>
  <c r="D356" i="1"/>
  <c r="H356" i="1" s="1"/>
  <c r="C356" i="1"/>
  <c r="D355" i="1"/>
  <c r="C355" i="1"/>
  <c r="D354" i="1"/>
  <c r="C354" i="1"/>
  <c r="H353" i="1"/>
  <c r="D353" i="1"/>
  <c r="C353" i="1"/>
  <c r="G353" i="1" s="1"/>
  <c r="D352" i="1"/>
  <c r="H352" i="1" s="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H72" i="1"/>
  <c r="D72" i="1"/>
  <c r="G72" i="1" s="1"/>
  <c r="C72" i="1"/>
  <c r="H71" i="1"/>
  <c r="D71" i="1"/>
  <c r="G71" i="1" s="1"/>
  <c r="C71" i="1"/>
  <c r="D70" i="1"/>
  <c r="G70" i="1" s="1"/>
  <c r="C70" i="1"/>
  <c r="H69" i="1"/>
  <c r="D69" i="1"/>
  <c r="G69" i="1" s="1"/>
  <c r="C69" i="1"/>
  <c r="H68" i="1"/>
  <c r="D68" i="1"/>
  <c r="G68" i="1" s="1"/>
  <c r="C68" i="1"/>
  <c r="H67" i="1"/>
  <c r="D67" i="1"/>
  <c r="G67" i="1" s="1"/>
  <c r="C67" i="1"/>
  <c r="D66" i="1"/>
  <c r="G66" i="1" s="1"/>
  <c r="C66" i="1"/>
  <c r="D65" i="1"/>
  <c r="C65" i="1"/>
  <c r="D64" i="1"/>
  <c r="H63" i="1"/>
  <c r="D63" i="1"/>
  <c r="G63" i="1" s="1"/>
  <c r="C63" i="1"/>
  <c r="D62" i="1"/>
  <c r="G62" i="1" s="1"/>
  <c r="C62" i="1"/>
  <c r="H61" i="1"/>
  <c r="D61" i="1"/>
  <c r="G61" i="1" s="1"/>
  <c r="C61" i="1"/>
  <c r="H60" i="1"/>
  <c r="D60" i="1"/>
  <c r="G60" i="1" s="1"/>
  <c r="C60" i="1"/>
  <c r="H59" i="1"/>
  <c r="D59" i="1"/>
  <c r="G59" i="1" s="1"/>
  <c r="C59" i="1"/>
  <c r="D58" i="1"/>
  <c r="G58" i="1" s="1"/>
  <c r="C58" i="1"/>
  <c r="H57" i="1"/>
  <c r="D57" i="1"/>
  <c r="G57" i="1" s="1"/>
  <c r="C57" i="1"/>
  <c r="H56" i="1"/>
  <c r="D56" i="1"/>
  <c r="G56" i="1" s="1"/>
  <c r="C56" i="1"/>
  <c r="H55" i="1"/>
  <c r="D55" i="1"/>
  <c r="G55" i="1" s="1"/>
  <c r="C55" i="1"/>
  <c r="D54" i="1"/>
  <c r="G54" i="1" s="1"/>
  <c r="C54" i="1"/>
  <c r="H53" i="1"/>
  <c r="D53" i="1"/>
  <c r="G53" i="1" s="1"/>
  <c r="C53" i="1"/>
  <c r="D52" i="1"/>
  <c r="G52" i="1" s="1"/>
  <c r="C52" i="1"/>
  <c r="H51" i="1"/>
  <c r="D51" i="1"/>
  <c r="G51" i="1" s="1"/>
  <c r="C51" i="1"/>
  <c r="D50" i="1"/>
  <c r="G50" i="1" s="1"/>
  <c r="C50" i="1"/>
  <c r="H49" i="1"/>
  <c r="D49" i="1"/>
  <c r="G49" i="1" s="1"/>
  <c r="C49" i="1"/>
  <c r="D48" i="1"/>
  <c r="G48" i="1" s="1"/>
  <c r="C48" i="1"/>
  <c r="H47" i="1"/>
  <c r="D47" i="1"/>
  <c r="G47" i="1" s="1"/>
  <c r="C47" i="1"/>
  <c r="D46" i="1"/>
  <c r="D45" i="1"/>
  <c r="G45" i="1" s="1"/>
  <c r="C45" i="1"/>
  <c r="H44" i="1"/>
  <c r="D44" i="1"/>
  <c r="G44" i="1" s="1"/>
  <c r="C44" i="1"/>
  <c r="D43" i="1"/>
  <c r="G43" i="1" s="1"/>
  <c r="C43" i="1"/>
  <c r="H42" i="1"/>
  <c r="D42" i="1"/>
  <c r="G42" i="1" s="1"/>
  <c r="C42" i="1"/>
  <c r="D41" i="1"/>
  <c r="G41" i="1" s="1"/>
  <c r="C41" i="1"/>
  <c r="H40" i="1"/>
  <c r="D40" i="1"/>
  <c r="G40" i="1" s="1"/>
  <c r="C40" i="1"/>
  <c r="D39" i="1"/>
  <c r="G39" i="1" s="1"/>
  <c r="C39" i="1"/>
  <c r="H38" i="1"/>
  <c r="D38" i="1"/>
  <c r="G38" i="1" s="1"/>
  <c r="C38" i="1"/>
  <c r="D37" i="1"/>
  <c r="G37" i="1" s="1"/>
  <c r="C37" i="1"/>
  <c r="H36" i="1"/>
  <c r="D36" i="1"/>
  <c r="G36" i="1" s="1"/>
  <c r="C36" i="1"/>
  <c r="D35" i="1"/>
  <c r="G35" i="1" s="1"/>
  <c r="C35" i="1"/>
  <c r="H34" i="1"/>
  <c r="D34" i="1"/>
  <c r="G34" i="1" s="1"/>
  <c r="C34" i="1"/>
  <c r="D33" i="1"/>
  <c r="G33" i="1" s="1"/>
  <c r="C33" i="1"/>
  <c r="H32" i="1"/>
  <c r="D32" i="1"/>
  <c r="G32" i="1" s="1"/>
  <c r="C32" i="1"/>
  <c r="D31" i="1"/>
  <c r="G31" i="1" s="1"/>
  <c r="C31" i="1"/>
  <c r="H30" i="1"/>
  <c r="D30" i="1"/>
  <c r="G30" i="1" s="1"/>
  <c r="C30" i="1"/>
  <c r="D29" i="1"/>
  <c r="G29" i="1" s="1"/>
  <c r="C29" i="1"/>
  <c r="H28" i="1"/>
  <c r="D28" i="1"/>
  <c r="G28" i="1" s="1"/>
  <c r="C28" i="1"/>
  <c r="D27" i="1"/>
  <c r="G27" i="1" s="1"/>
  <c r="C27" i="1"/>
  <c r="H26" i="1"/>
  <c r="D26" i="1"/>
  <c r="G26" i="1" s="1"/>
  <c r="C26" i="1"/>
  <c r="D25" i="1"/>
  <c r="G25" i="1" s="1"/>
  <c r="C25" i="1"/>
  <c r="H24" i="1"/>
  <c r="D24" i="1"/>
  <c r="G24" i="1" s="1"/>
  <c r="C24" i="1"/>
  <c r="D23" i="1"/>
  <c r="G23" i="1" s="1"/>
  <c r="C23" i="1"/>
  <c r="H22" i="1"/>
  <c r="D22" i="1"/>
  <c r="G22" i="1" s="1"/>
  <c r="C22" i="1"/>
  <c r="D21" i="1"/>
  <c r="G21" i="1" s="1"/>
  <c r="C21" i="1"/>
  <c r="H20" i="1"/>
  <c r="D20" i="1"/>
  <c r="G20" i="1" s="1"/>
  <c r="C20" i="1"/>
  <c r="D19" i="1"/>
  <c r="G19" i="1" s="1"/>
  <c r="C19" i="1"/>
  <c r="H18" i="1"/>
  <c r="D18" i="1"/>
  <c r="G18" i="1" s="1"/>
  <c r="C18" i="1"/>
  <c r="D17" i="1"/>
  <c r="G17" i="1" s="1"/>
  <c r="C17" i="1"/>
  <c r="H16" i="1"/>
  <c r="D16" i="1"/>
  <c r="G16" i="1" s="1"/>
  <c r="C16" i="1"/>
  <c r="D15" i="1"/>
  <c r="G15" i="1" s="1"/>
  <c r="C15" i="1"/>
  <c r="H14" i="1"/>
  <c r="D14" i="1"/>
  <c r="G14" i="1" s="1"/>
  <c r="C14" i="1"/>
  <c r="D13" i="1"/>
  <c r="G13" i="1" s="1"/>
  <c r="C13" i="1"/>
  <c r="H12" i="1"/>
  <c r="D12" i="1"/>
  <c r="G12" i="1" s="1"/>
  <c r="C12" i="1"/>
  <c r="D11" i="1"/>
  <c r="G11" i="1" s="1"/>
  <c r="C11" i="1"/>
  <c r="H10" i="1"/>
  <c r="D10" i="1"/>
  <c r="G10" i="1" s="1"/>
  <c r="C10" i="1"/>
  <c r="D9" i="1"/>
  <c r="G9" i="1" s="1"/>
  <c r="C9" i="1"/>
  <c r="H8" i="1"/>
  <c r="D8" i="1"/>
  <c r="G8" i="1" s="1"/>
  <c r="C8" i="1"/>
  <c r="D7" i="1"/>
  <c r="G7" i="1" s="1"/>
  <c r="C7" i="1"/>
  <c r="H6" i="1"/>
  <c r="D6" i="1"/>
  <c r="G6" i="1" s="1"/>
  <c r="C6" i="1"/>
  <c r="D5" i="1"/>
  <c r="G5" i="1" s="1"/>
  <c r="C5" i="1"/>
  <c r="H4" i="1"/>
  <c r="D4" i="1"/>
  <c r="G4" i="1" s="1"/>
  <c r="C4" i="1"/>
  <c r="D3" i="1"/>
  <c r="G3" i="1" s="1"/>
  <c r="C3" i="1"/>
  <c r="G1264" i="1" l="1"/>
  <c r="C1223" i="1"/>
  <c r="H1224" i="1"/>
  <c r="F216" i="9"/>
  <c r="B216" i="9" s="1"/>
  <c r="H1156" i="1"/>
  <c r="G1237" i="1"/>
  <c r="H1138" i="1"/>
  <c r="H1485" i="1"/>
  <c r="G1492" i="1"/>
  <c r="G1503" i="1"/>
  <c r="H1481" i="1"/>
  <c r="G1501" i="1"/>
  <c r="H1501" i="1"/>
  <c r="D24" i="8"/>
  <c r="C1499" i="1" s="1"/>
  <c r="G1484" i="1"/>
  <c r="G1483" i="1"/>
  <c r="G1480" i="1"/>
  <c r="D1216" i="1"/>
  <c r="F239" i="5"/>
  <c r="E5" i="7"/>
  <c r="I30" i="3"/>
  <c r="D1453" i="1"/>
  <c r="G1453" i="1" s="1"/>
  <c r="G1454" i="1"/>
  <c r="H1227" i="1"/>
  <c r="E280" i="9"/>
  <c r="B280" i="9" s="1"/>
  <c r="H1229" i="1"/>
  <c r="F250" i="5"/>
  <c r="D1048" i="1"/>
  <c r="E43" i="9"/>
  <c r="B43" i="9" s="1"/>
  <c r="E124" i="4"/>
  <c r="D120" i="1" s="1"/>
  <c r="G120" i="1" s="1"/>
  <c r="F63" i="5"/>
  <c r="G1033" i="1"/>
  <c r="G1025" i="1"/>
  <c r="G1263" i="1"/>
  <c r="E643" i="4"/>
  <c r="D637" i="1" s="1"/>
  <c r="F416" i="4"/>
  <c r="G1403" i="1"/>
  <c r="G1236" i="1"/>
  <c r="H1223" i="1"/>
  <c r="E279" i="9"/>
  <c r="B279" i="9" s="1"/>
  <c r="E245" i="5"/>
  <c r="F245" i="5" s="1"/>
  <c r="G1154" i="1"/>
  <c r="H1064" i="1"/>
  <c r="F78" i="5"/>
  <c r="G1052" i="1"/>
  <c r="F70" i="5"/>
  <c r="G1041" i="1"/>
  <c r="G1045" i="1"/>
  <c r="F45" i="5"/>
  <c r="F35" i="5"/>
  <c r="G1013" i="1"/>
  <c r="E12" i="5"/>
  <c r="D990" i="1" s="1"/>
  <c r="G997" i="1"/>
  <c r="F19" i="5"/>
  <c r="F8" i="5"/>
  <c r="F13" i="5"/>
  <c r="H719" i="1"/>
  <c r="H711" i="1"/>
  <c r="E37" i="9"/>
  <c r="B37" i="9" s="1"/>
  <c r="H703" i="1"/>
  <c r="G669" i="1"/>
  <c r="G668" i="1"/>
  <c r="G643" i="1"/>
  <c r="F652" i="4"/>
  <c r="G365" i="1"/>
  <c r="F369" i="4"/>
  <c r="E46" i="9"/>
  <c r="B46" i="9" s="1"/>
  <c r="F221" i="9"/>
  <c r="B221" i="9" s="1"/>
  <c r="F219" i="9"/>
  <c r="B219" i="9" s="1"/>
  <c r="E42" i="9"/>
  <c r="B42" i="9" s="1"/>
  <c r="F177" i="4"/>
  <c r="E163" i="4"/>
  <c r="D159" i="1" s="1"/>
  <c r="D160" i="1"/>
  <c r="H160" i="1" s="1"/>
  <c r="F164" i="4"/>
  <c r="F159" i="4"/>
  <c r="F217" i="9"/>
  <c r="B217" i="9" s="1"/>
  <c r="D130" i="1"/>
  <c r="G130" i="1" s="1"/>
  <c r="F134" i="4"/>
  <c r="E82" i="4"/>
  <c r="D78" i="1" s="1"/>
  <c r="H65" i="1"/>
  <c r="E29" i="9"/>
  <c r="B29" i="9" s="1"/>
  <c r="F68" i="4"/>
  <c r="E283" i="9"/>
  <c r="B283" i="9" s="1"/>
  <c r="E284" i="9"/>
  <c r="B284" i="9" s="1"/>
  <c r="G1401" i="1"/>
  <c r="H1401" i="1"/>
  <c r="F107" i="6"/>
  <c r="H1403" i="1"/>
  <c r="G1032" i="1"/>
  <c r="C1235" i="1"/>
  <c r="G1227" i="1"/>
  <c r="G1229" i="1"/>
  <c r="G1223" i="1"/>
  <c r="G1224" i="1"/>
  <c r="C1216" i="1"/>
  <c r="H1216" i="1" s="1"/>
  <c r="G1218" i="1"/>
  <c r="D238" i="5"/>
  <c r="G1156" i="1"/>
  <c r="G1056" i="1"/>
  <c r="G1064" i="1"/>
  <c r="D69" i="5"/>
  <c r="C1048" i="1"/>
  <c r="F52" i="5"/>
  <c r="C1023" i="1"/>
  <c r="H1023" i="1" s="1"/>
  <c r="G1028" i="1"/>
  <c r="G996" i="1"/>
  <c r="G718" i="1"/>
  <c r="H669" i="1"/>
  <c r="H668" i="1"/>
  <c r="G649" i="1"/>
  <c r="H649" i="1"/>
  <c r="H644" i="1"/>
  <c r="C645" i="1"/>
  <c r="G645" i="1" s="1"/>
  <c r="H642" i="1"/>
  <c r="H388" i="1"/>
  <c r="H365" i="1"/>
  <c r="H364" i="1"/>
  <c r="E273" i="9"/>
  <c r="B273" i="9" s="1"/>
  <c r="G411" i="1"/>
  <c r="D412" i="1"/>
  <c r="H412" i="1" s="1"/>
  <c r="F222" i="9"/>
  <c r="B222" i="9" s="1"/>
  <c r="C173" i="1"/>
  <c r="H173" i="1" s="1"/>
  <c r="D152" i="4"/>
  <c r="C148" i="1" s="1"/>
  <c r="G148" i="1" s="1"/>
  <c r="D163" i="4"/>
  <c r="C149" i="1"/>
  <c r="G149" i="1" s="1"/>
  <c r="F153" i="4"/>
  <c r="C130" i="1"/>
  <c r="D133" i="4"/>
  <c r="C64" i="1"/>
  <c r="H64" i="1" s="1"/>
  <c r="G65" i="1"/>
  <c r="G64" i="1"/>
  <c r="H5" i="1"/>
  <c r="H9" i="1"/>
  <c r="H13" i="1"/>
  <c r="H17" i="1"/>
  <c r="H21" i="1"/>
  <c r="H25" i="1"/>
  <c r="H29" i="1"/>
  <c r="H33" i="1"/>
  <c r="H37" i="1"/>
  <c r="H41" i="1"/>
  <c r="H45" i="1"/>
  <c r="H48" i="1"/>
  <c r="H52" i="1"/>
  <c r="H74" i="1"/>
  <c r="G74" i="1"/>
  <c r="H76" i="1"/>
  <c r="G76"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88" i="1"/>
  <c r="G288" i="1"/>
  <c r="H290" i="1"/>
  <c r="G290" i="1"/>
  <c r="H292" i="1"/>
  <c r="G292"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G363" i="1"/>
  <c r="H363" i="1"/>
  <c r="G379" i="1"/>
  <c r="H379" i="1"/>
  <c r="H1059" i="1"/>
  <c r="G1059" i="1"/>
  <c r="H1062" i="1"/>
  <c r="G1062" i="1"/>
  <c r="H79" i="1"/>
  <c r="G79" i="1"/>
  <c r="H83" i="1"/>
  <c r="G83" i="1"/>
  <c r="H87" i="1"/>
  <c r="G87" i="1"/>
  <c r="H93" i="1"/>
  <c r="G93" i="1"/>
  <c r="H99" i="1"/>
  <c r="G99" i="1"/>
  <c r="H148" i="1"/>
  <c r="H154" i="1"/>
  <c r="G154" i="1"/>
  <c r="H158" i="1"/>
  <c r="G158" i="1"/>
  <c r="H164" i="1"/>
  <c r="G164" i="1"/>
  <c r="H168" i="1"/>
  <c r="G168" i="1"/>
  <c r="H174" i="1"/>
  <c r="G174" i="1"/>
  <c r="H178" i="1"/>
  <c r="G178" i="1"/>
  <c r="H182" i="1"/>
  <c r="G182" i="1"/>
  <c r="H186" i="1"/>
  <c r="G186" i="1"/>
  <c r="H192" i="1"/>
  <c r="G192" i="1"/>
  <c r="H196" i="1"/>
  <c r="G196" i="1"/>
  <c r="H200" i="1"/>
  <c r="G200" i="1"/>
  <c r="H206" i="1"/>
  <c r="G206" i="1"/>
  <c r="H210" i="1"/>
  <c r="G210" i="1"/>
  <c r="H216" i="1"/>
  <c r="G216" i="1"/>
  <c r="H249" i="1"/>
  <c r="G249" i="1"/>
  <c r="H253" i="1"/>
  <c r="G253" i="1"/>
  <c r="H259" i="1"/>
  <c r="G259" i="1"/>
  <c r="H263" i="1"/>
  <c r="G263" i="1"/>
  <c r="H267" i="1"/>
  <c r="G267" i="1"/>
  <c r="H271" i="1"/>
  <c r="G271" i="1"/>
  <c r="H275" i="1"/>
  <c r="G275" i="1"/>
  <c r="H279" i="1"/>
  <c r="G279" i="1"/>
  <c r="H283" i="1"/>
  <c r="G283" i="1"/>
  <c r="H295" i="1"/>
  <c r="G295" i="1"/>
  <c r="H299" i="1"/>
  <c r="G299" i="1"/>
  <c r="H303" i="1"/>
  <c r="G303" i="1"/>
  <c r="H348" i="1"/>
  <c r="G348" i="1"/>
  <c r="H350" i="1"/>
  <c r="G350" i="1"/>
  <c r="G367" i="1"/>
  <c r="H367" i="1"/>
  <c r="H81" i="1"/>
  <c r="G81" i="1"/>
  <c r="H85" i="1"/>
  <c r="G85" i="1"/>
  <c r="H89" i="1"/>
  <c r="G89" i="1"/>
  <c r="H91" i="1"/>
  <c r="G91" i="1"/>
  <c r="H95" i="1"/>
  <c r="G95" i="1"/>
  <c r="H97" i="1"/>
  <c r="G97" i="1"/>
  <c r="H101" i="1"/>
  <c r="G101" i="1"/>
  <c r="H150" i="1"/>
  <c r="G150" i="1"/>
  <c r="H152" i="1"/>
  <c r="G152" i="1"/>
  <c r="H156" i="1"/>
  <c r="G156" i="1"/>
  <c r="H162" i="1"/>
  <c r="G162" i="1"/>
  <c r="H166" i="1"/>
  <c r="G166" i="1"/>
  <c r="H170" i="1"/>
  <c r="G170" i="1"/>
  <c r="H172" i="1"/>
  <c r="G172" i="1"/>
  <c r="H176" i="1"/>
  <c r="G176" i="1"/>
  <c r="H180" i="1"/>
  <c r="G180" i="1"/>
  <c r="H184" i="1"/>
  <c r="G184" i="1"/>
  <c r="H188" i="1"/>
  <c r="G188" i="1"/>
  <c r="H190" i="1"/>
  <c r="G190" i="1"/>
  <c r="H194" i="1"/>
  <c r="G194" i="1"/>
  <c r="H198" i="1"/>
  <c r="G198" i="1"/>
  <c r="H202" i="1"/>
  <c r="G202" i="1"/>
  <c r="H204" i="1"/>
  <c r="G204" i="1"/>
  <c r="H208" i="1"/>
  <c r="G208" i="1"/>
  <c r="H212" i="1"/>
  <c r="G212" i="1"/>
  <c r="H214" i="1"/>
  <c r="G214" i="1"/>
  <c r="H218" i="1"/>
  <c r="G218" i="1"/>
  <c r="H251" i="1"/>
  <c r="G251" i="1"/>
  <c r="H255" i="1"/>
  <c r="G255" i="1"/>
  <c r="H257" i="1"/>
  <c r="G257" i="1"/>
  <c r="H261" i="1"/>
  <c r="G261" i="1"/>
  <c r="H265" i="1"/>
  <c r="G265" i="1"/>
  <c r="H269" i="1"/>
  <c r="G269" i="1"/>
  <c r="H273" i="1"/>
  <c r="G273" i="1"/>
  <c r="H277" i="1"/>
  <c r="G277" i="1"/>
  <c r="H281" i="1"/>
  <c r="G281" i="1"/>
  <c r="H297" i="1"/>
  <c r="G297" i="1"/>
  <c r="H301" i="1"/>
  <c r="G301" i="1"/>
  <c r="H305" i="1"/>
  <c r="G305" i="1"/>
  <c r="H346" i="1"/>
  <c r="G346" i="1"/>
  <c r="H3" i="1"/>
  <c r="H7" i="1"/>
  <c r="H11" i="1"/>
  <c r="H15" i="1"/>
  <c r="H19" i="1"/>
  <c r="H23" i="1"/>
  <c r="H27" i="1"/>
  <c r="H31" i="1"/>
  <c r="H35" i="1"/>
  <c r="H39" i="1"/>
  <c r="H43" i="1"/>
  <c r="H50" i="1"/>
  <c r="H54" i="1"/>
  <c r="H58" i="1"/>
  <c r="H62" i="1"/>
  <c r="H66" i="1"/>
  <c r="H70" i="1"/>
  <c r="H73" i="1"/>
  <c r="G73" i="1"/>
  <c r="H75" i="1"/>
  <c r="G75" i="1"/>
  <c r="H77" i="1"/>
  <c r="G77" i="1"/>
  <c r="H104" i="1"/>
  <c r="G104" i="1"/>
  <c r="H106" i="1"/>
  <c r="G106" i="1"/>
  <c r="H108" i="1"/>
  <c r="G108" i="1"/>
  <c r="H110" i="1"/>
  <c r="G110" i="1"/>
  <c r="H112" i="1"/>
  <c r="G112" i="1"/>
  <c r="H114" i="1"/>
  <c r="G114" i="1"/>
  <c r="H116" i="1"/>
  <c r="G116" i="1"/>
  <c r="H118" i="1"/>
  <c r="G118" i="1"/>
  <c r="H122" i="1"/>
  <c r="G122" i="1"/>
  <c r="H124" i="1"/>
  <c r="G124" i="1"/>
  <c r="H126" i="1"/>
  <c r="G126" i="1"/>
  <c r="H128" i="1"/>
  <c r="G128" i="1"/>
  <c r="H132" i="1"/>
  <c r="G132" i="1"/>
  <c r="H134" i="1"/>
  <c r="G134" i="1"/>
  <c r="H136" i="1"/>
  <c r="G136" i="1"/>
  <c r="H138" i="1"/>
  <c r="G138" i="1"/>
  <c r="H140" i="1"/>
  <c r="G140" i="1"/>
  <c r="H142" i="1"/>
  <c r="G142" i="1"/>
  <c r="H144" i="1"/>
  <c r="G144" i="1"/>
  <c r="H146" i="1"/>
  <c r="G146"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89" i="1"/>
  <c r="G289" i="1"/>
  <c r="H291" i="1"/>
  <c r="G29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371" i="1"/>
  <c r="H371" i="1"/>
  <c r="H80" i="1"/>
  <c r="G80" i="1"/>
  <c r="H82" i="1"/>
  <c r="G82" i="1"/>
  <c r="H84" i="1"/>
  <c r="G84" i="1"/>
  <c r="H86" i="1"/>
  <c r="G86" i="1"/>
  <c r="H88" i="1"/>
  <c r="G88" i="1"/>
  <c r="H90" i="1"/>
  <c r="G90" i="1"/>
  <c r="H92" i="1"/>
  <c r="G92" i="1"/>
  <c r="H94" i="1"/>
  <c r="G94" i="1"/>
  <c r="H96" i="1"/>
  <c r="G96" i="1"/>
  <c r="H98" i="1"/>
  <c r="G98" i="1"/>
  <c r="H100" i="1"/>
  <c r="G100" i="1"/>
  <c r="H149" i="1"/>
  <c r="H151" i="1"/>
  <c r="G151" i="1"/>
  <c r="H153" i="1"/>
  <c r="G153" i="1"/>
  <c r="H155" i="1"/>
  <c r="G155" i="1"/>
  <c r="H157" i="1"/>
  <c r="G157" i="1"/>
  <c r="H161" i="1"/>
  <c r="G161" i="1"/>
  <c r="H163" i="1"/>
  <c r="G163" i="1"/>
  <c r="H165" i="1"/>
  <c r="G165" i="1"/>
  <c r="H167" i="1"/>
  <c r="G167" i="1"/>
  <c r="H169" i="1"/>
  <c r="G169" i="1"/>
  <c r="H171" i="1"/>
  <c r="G171"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4" i="1"/>
  <c r="G294" i="1"/>
  <c r="H296" i="1"/>
  <c r="G296" i="1"/>
  <c r="H298" i="1"/>
  <c r="G298" i="1"/>
  <c r="H300" i="1"/>
  <c r="G300" i="1"/>
  <c r="H302" i="1"/>
  <c r="G302" i="1"/>
  <c r="H304" i="1"/>
  <c r="G304" i="1"/>
  <c r="H347" i="1"/>
  <c r="G347" i="1"/>
  <c r="H349" i="1"/>
  <c r="G349" i="1"/>
  <c r="H351" i="1"/>
  <c r="G351" i="1"/>
  <c r="G355" i="1"/>
  <c r="H355" i="1"/>
  <c r="G359" i="1"/>
  <c r="H359" i="1"/>
  <c r="G375" i="1"/>
  <c r="H375" i="1"/>
  <c r="G354" i="1"/>
  <c r="G362" i="1"/>
  <c r="G366" i="1"/>
  <c r="G370" i="1"/>
  <c r="G374" i="1"/>
  <c r="G378" i="1"/>
  <c r="G382" i="1"/>
  <c r="G386" i="1"/>
  <c r="G390" i="1"/>
  <c r="G394" i="1"/>
  <c r="G398" i="1"/>
  <c r="G404" i="1"/>
  <c r="G412" i="1"/>
  <c r="G415" i="1"/>
  <c r="G419" i="1"/>
  <c r="G423" i="1"/>
  <c r="G427" i="1"/>
  <c r="G431" i="1"/>
  <c r="G435" i="1"/>
  <c r="G439" i="1"/>
  <c r="G443" i="1"/>
  <c r="G447" i="1"/>
  <c r="G451" i="1"/>
  <c r="G455" i="1"/>
  <c r="G459" i="1"/>
  <c r="G463" i="1"/>
  <c r="G467" i="1"/>
  <c r="G471" i="1"/>
  <c r="G475" i="1"/>
  <c r="G482" i="1"/>
  <c r="G486" i="1"/>
  <c r="G490" i="1"/>
  <c r="G494" i="1"/>
  <c r="G498" i="1"/>
  <c r="G502" i="1"/>
  <c r="G506" i="1"/>
  <c r="G510" i="1"/>
  <c r="G514" i="1"/>
  <c r="G518" i="1"/>
  <c r="G525" i="1"/>
  <c r="G529" i="1"/>
  <c r="G533" i="1"/>
  <c r="G537" i="1"/>
  <c r="G541" i="1"/>
  <c r="G545" i="1"/>
  <c r="G549" i="1"/>
  <c r="G553" i="1"/>
  <c r="G557" i="1"/>
  <c r="G564" i="1"/>
  <c r="G568" i="1"/>
  <c r="G572" i="1"/>
  <c r="G575" i="1"/>
  <c r="G579" i="1"/>
  <c r="G583" i="1"/>
  <c r="G587" i="1"/>
  <c r="G591" i="1"/>
  <c r="G595" i="1"/>
  <c r="G599" i="1"/>
  <c r="G603" i="1"/>
  <c r="G607" i="1"/>
  <c r="G611" i="1"/>
  <c r="G615" i="1"/>
  <c r="G622" i="1"/>
  <c r="G626" i="1"/>
  <c r="G632" i="1"/>
  <c r="G644" i="1"/>
  <c r="G648" i="1"/>
  <c r="H677" i="1"/>
  <c r="G677" i="1"/>
  <c r="H689" i="1"/>
  <c r="G689" i="1"/>
  <c r="H705" i="1"/>
  <c r="G705" i="1"/>
  <c r="H721" i="1"/>
  <c r="G721" i="1"/>
  <c r="H737" i="1"/>
  <c r="G737" i="1"/>
  <c r="H753" i="1"/>
  <c r="G753" i="1"/>
  <c r="H769" i="1"/>
  <c r="G769" i="1"/>
  <c r="H785" i="1"/>
  <c r="G785" i="1"/>
  <c r="H801" i="1"/>
  <c r="G801" i="1"/>
  <c r="H817" i="1"/>
  <c r="G817" i="1"/>
  <c r="H833" i="1"/>
  <c r="G833" i="1"/>
  <c r="G352" i="1"/>
  <c r="H354" i="1"/>
  <c r="G356" i="1"/>
  <c r="G360" i="1"/>
  <c r="H362" i="1"/>
  <c r="G364" i="1"/>
  <c r="H366" i="1"/>
  <c r="G368" i="1"/>
  <c r="H370" i="1"/>
  <c r="G372" i="1"/>
  <c r="H374" i="1"/>
  <c r="G376" i="1"/>
  <c r="H378" i="1"/>
  <c r="G380" i="1"/>
  <c r="G384" i="1"/>
  <c r="G388" i="1"/>
  <c r="G392" i="1"/>
  <c r="G396" i="1"/>
  <c r="G400" i="1"/>
  <c r="G406" i="1"/>
  <c r="G417" i="1"/>
  <c r="G421" i="1"/>
  <c r="G425" i="1"/>
  <c r="G429" i="1"/>
  <c r="G433" i="1"/>
  <c r="G437" i="1"/>
  <c r="G441" i="1"/>
  <c r="G445" i="1"/>
  <c r="G449" i="1"/>
  <c r="G453" i="1"/>
  <c r="G457" i="1"/>
  <c r="G461" i="1"/>
  <c r="G465" i="1"/>
  <c r="G469" i="1"/>
  <c r="G473" i="1"/>
  <c r="G477" i="1"/>
  <c r="G480" i="1"/>
  <c r="G484" i="1"/>
  <c r="G488" i="1"/>
  <c r="G492" i="1"/>
  <c r="G496" i="1"/>
  <c r="G500" i="1"/>
  <c r="G504" i="1"/>
  <c r="G508" i="1"/>
  <c r="G512" i="1"/>
  <c r="G516" i="1"/>
  <c r="G520" i="1"/>
  <c r="G523" i="1"/>
  <c r="G527" i="1"/>
  <c r="G531" i="1"/>
  <c r="G535" i="1"/>
  <c r="G539" i="1"/>
  <c r="G543" i="1"/>
  <c r="G547" i="1"/>
  <c r="G551" i="1"/>
  <c r="G555" i="1"/>
  <c r="G559" i="1"/>
  <c r="G562" i="1"/>
  <c r="G566" i="1"/>
  <c r="G570" i="1"/>
  <c r="G577" i="1"/>
  <c r="G581" i="1"/>
  <c r="G585" i="1"/>
  <c r="G589" i="1"/>
  <c r="G593" i="1"/>
  <c r="G597" i="1"/>
  <c r="G601" i="1"/>
  <c r="G605" i="1"/>
  <c r="G609" i="1"/>
  <c r="G613" i="1"/>
  <c r="G617" i="1"/>
  <c r="G620" i="1"/>
  <c r="G624" i="1"/>
  <c r="G628" i="1"/>
  <c r="G642" i="1"/>
  <c r="G646" i="1"/>
  <c r="G650" i="1"/>
  <c r="H673" i="1"/>
  <c r="G673" i="1"/>
  <c r="H681" i="1"/>
  <c r="G681" i="1"/>
  <c r="H697" i="1"/>
  <c r="G697" i="1"/>
  <c r="H713" i="1"/>
  <c r="G713" i="1"/>
  <c r="H729" i="1"/>
  <c r="G729" i="1"/>
  <c r="H745" i="1"/>
  <c r="G745" i="1"/>
  <c r="H761" i="1"/>
  <c r="G761" i="1"/>
  <c r="H777" i="1"/>
  <c r="G777" i="1"/>
  <c r="H793" i="1"/>
  <c r="G793" i="1"/>
  <c r="H809" i="1"/>
  <c r="G809" i="1"/>
  <c r="H825" i="1"/>
  <c r="G825" i="1"/>
  <c r="G670" i="1"/>
  <c r="G674" i="1"/>
  <c r="G678" i="1"/>
  <c r="G687" i="1"/>
  <c r="G695" i="1"/>
  <c r="G703" i="1"/>
  <c r="G711" i="1"/>
  <c r="G719" i="1"/>
  <c r="G727" i="1"/>
  <c r="G735" i="1"/>
  <c r="G743" i="1"/>
  <c r="G751" i="1"/>
  <c r="G759" i="1"/>
  <c r="G767" i="1"/>
  <c r="G775" i="1"/>
  <c r="G783" i="1"/>
  <c r="G791" i="1"/>
  <c r="G799" i="1"/>
  <c r="G807" i="1"/>
  <c r="G815" i="1"/>
  <c r="G823" i="1"/>
  <c r="G831" i="1"/>
  <c r="H835" i="1"/>
  <c r="G835" i="1"/>
  <c r="H1051" i="1"/>
  <c r="G1051" i="1"/>
  <c r="H1054" i="1"/>
  <c r="G1054"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70" i="1"/>
  <c r="G970" i="1"/>
  <c r="H975" i="1"/>
  <c r="G975" i="1"/>
  <c r="H978" i="1"/>
  <c r="G978" i="1"/>
  <c r="H983" i="1"/>
  <c r="G983" i="1"/>
  <c r="H987" i="1"/>
  <c r="G987" i="1"/>
  <c r="H995" i="1"/>
  <c r="G995" i="1"/>
  <c r="H998" i="1"/>
  <c r="G998" i="1"/>
  <c r="H1003" i="1"/>
  <c r="G1003" i="1"/>
  <c r="H1006" i="1"/>
  <c r="G1006" i="1"/>
  <c r="H1011" i="1"/>
  <c r="G1011" i="1"/>
  <c r="H1014" i="1"/>
  <c r="G1014" i="1"/>
  <c r="H1019" i="1"/>
  <c r="G1019" i="1"/>
  <c r="H1022" i="1"/>
  <c r="G1022" i="1"/>
  <c r="H1027" i="1"/>
  <c r="G1027" i="1"/>
  <c r="H1030" i="1"/>
  <c r="G1030" i="1"/>
  <c r="H1035" i="1"/>
  <c r="G1035" i="1"/>
  <c r="H1038" i="1"/>
  <c r="G1038" i="1"/>
  <c r="H1043" i="1"/>
  <c r="G1043" i="1"/>
  <c r="H1070" i="1"/>
  <c r="G1070" i="1"/>
  <c r="H1073" i="1"/>
  <c r="G1073" i="1"/>
  <c r="H1078" i="1"/>
  <c r="G1078" i="1"/>
  <c r="H1081" i="1"/>
  <c r="G1081" i="1"/>
  <c r="H1086" i="1"/>
  <c r="G1086" i="1"/>
  <c r="H1088" i="1"/>
  <c r="G1088" i="1"/>
  <c r="H1090" i="1"/>
  <c r="G1090" i="1"/>
  <c r="H1092" i="1"/>
  <c r="G1092" i="1"/>
  <c r="H1050" i="1"/>
  <c r="G1050" i="1"/>
  <c r="H1055" i="1"/>
  <c r="G1055" i="1"/>
  <c r="H1058" i="1"/>
  <c r="G1058" i="1"/>
  <c r="H1063" i="1"/>
  <c r="G1063" i="1"/>
  <c r="G682" i="1"/>
  <c r="H684" i="1"/>
  <c r="G686" i="1"/>
  <c r="H688" i="1"/>
  <c r="G690" i="1"/>
  <c r="H692" i="1"/>
  <c r="G694" i="1"/>
  <c r="H696" i="1"/>
  <c r="G698" i="1"/>
  <c r="H700" i="1"/>
  <c r="G702" i="1"/>
  <c r="H704" i="1"/>
  <c r="G706" i="1"/>
  <c r="H708" i="1"/>
  <c r="H712" i="1"/>
  <c r="H716" i="1"/>
  <c r="H720" i="1"/>
  <c r="H724"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71" i="1"/>
  <c r="G971" i="1"/>
  <c r="H974" i="1"/>
  <c r="G974" i="1"/>
  <c r="H979" i="1"/>
  <c r="G979" i="1"/>
  <c r="H982" i="1"/>
  <c r="G982" i="1"/>
  <c r="H986" i="1"/>
  <c r="G986" i="1"/>
  <c r="H991" i="1"/>
  <c r="G991" i="1"/>
  <c r="H994" i="1"/>
  <c r="G994" i="1"/>
  <c r="H999" i="1"/>
  <c r="G999" i="1"/>
  <c r="H1002" i="1"/>
  <c r="G1002" i="1"/>
  <c r="H1007" i="1"/>
  <c r="G1007" i="1"/>
  <c r="H1010" i="1"/>
  <c r="G1010" i="1"/>
  <c r="H1015" i="1"/>
  <c r="G1015" i="1"/>
  <c r="H1018" i="1"/>
  <c r="G1018" i="1"/>
  <c r="G1023" i="1"/>
  <c r="H1026" i="1"/>
  <c r="G1026" i="1"/>
  <c r="H1031" i="1"/>
  <c r="G1031" i="1"/>
  <c r="H1034" i="1"/>
  <c r="G1034" i="1"/>
  <c r="H1039" i="1"/>
  <c r="G1039" i="1"/>
  <c r="H1042" i="1"/>
  <c r="G1042" i="1"/>
  <c r="H1066" i="1"/>
  <c r="G1066" i="1"/>
  <c r="H1069" i="1"/>
  <c r="G1069" i="1"/>
  <c r="H1074" i="1"/>
  <c r="G1074" i="1"/>
  <c r="H1077" i="1"/>
  <c r="G1077" i="1"/>
  <c r="H1082" i="1"/>
  <c r="G1082" i="1"/>
  <c r="H1085" i="1"/>
  <c r="G1085" i="1"/>
  <c r="H969" i="1"/>
  <c r="H973" i="1"/>
  <c r="H977" i="1"/>
  <c r="H981" i="1"/>
  <c r="H989" i="1"/>
  <c r="H993" i="1"/>
  <c r="H997" i="1"/>
  <c r="H1001" i="1"/>
  <c r="H1005" i="1"/>
  <c r="H1009" i="1"/>
  <c r="H1013" i="1"/>
  <c r="H1017" i="1"/>
  <c r="H1021" i="1"/>
  <c r="H1025" i="1"/>
  <c r="H1029" i="1"/>
  <c r="H1033" i="1"/>
  <c r="H1037" i="1"/>
  <c r="H1041" i="1"/>
  <c r="H1045" i="1"/>
  <c r="H1049" i="1"/>
  <c r="H1053" i="1"/>
  <c r="H968" i="1"/>
  <c r="H972" i="1"/>
  <c r="H976" i="1"/>
  <c r="H980" i="1"/>
  <c r="H988" i="1"/>
  <c r="H992" i="1"/>
  <c r="H996" i="1"/>
  <c r="H1000" i="1"/>
  <c r="H1004" i="1"/>
  <c r="H1008" i="1"/>
  <c r="H1012" i="1"/>
  <c r="H1016" i="1"/>
  <c r="H1020" i="1"/>
  <c r="H1024" i="1"/>
  <c r="H1028" i="1"/>
  <c r="H1032" i="1"/>
  <c r="H1036" i="1"/>
  <c r="H1040" i="1"/>
  <c r="H1044" i="1"/>
  <c r="H1052" i="1"/>
  <c r="H1056" i="1"/>
  <c r="H1087" i="1"/>
  <c r="G1087" i="1"/>
  <c r="H1089" i="1"/>
  <c r="G1089" i="1"/>
  <c r="H1091" i="1"/>
  <c r="G1091" i="1"/>
  <c r="H1093" i="1"/>
  <c r="G1093" i="1"/>
  <c r="H1101" i="1"/>
  <c r="H1105" i="1"/>
  <c r="H1109" i="1"/>
  <c r="H1113" i="1"/>
  <c r="H1117" i="1"/>
  <c r="H1121" i="1"/>
  <c r="H1125" i="1"/>
  <c r="H1129" i="1"/>
  <c r="H1133" i="1"/>
  <c r="H1137" i="1"/>
  <c r="H1141" i="1"/>
  <c r="G1141" i="1"/>
  <c r="H1150" i="1"/>
  <c r="H1162" i="1"/>
  <c r="G1164" i="1"/>
  <c r="H1169" i="1"/>
  <c r="G1169" i="1"/>
  <c r="H1172" i="1"/>
  <c r="G1172" i="1"/>
  <c r="H1177" i="1"/>
  <c r="G1177" i="1"/>
  <c r="H1180" i="1"/>
  <c r="G1180" i="1"/>
  <c r="H1185" i="1"/>
  <c r="G1185" i="1"/>
  <c r="H1188" i="1"/>
  <c r="G1188" i="1"/>
  <c r="H1193" i="1"/>
  <c r="G1193" i="1"/>
  <c r="H1196" i="1"/>
  <c r="G1196" i="1"/>
  <c r="H1201" i="1"/>
  <c r="G1201" i="1"/>
  <c r="H1204" i="1"/>
  <c r="G1204" i="1"/>
  <c r="H1209" i="1"/>
  <c r="G1209" i="1"/>
  <c r="H1212" i="1"/>
  <c r="G1212" i="1"/>
  <c r="H1217" i="1"/>
  <c r="G1217" i="1"/>
  <c r="H1220" i="1"/>
  <c r="G1220" i="1"/>
  <c r="G1094" i="1"/>
  <c r="G1095" i="1"/>
  <c r="G1096" i="1"/>
  <c r="G1097" i="1"/>
  <c r="G1098" i="1"/>
  <c r="G1102" i="1"/>
  <c r="G1106" i="1"/>
  <c r="G1110" i="1"/>
  <c r="H1165" i="1"/>
  <c r="G1165" i="1"/>
  <c r="H1099" i="1"/>
  <c r="H1103" i="1"/>
  <c r="H1107" i="1"/>
  <c r="H1111" i="1"/>
  <c r="H1115" i="1"/>
  <c r="H1119" i="1"/>
  <c r="H1123" i="1"/>
  <c r="H1127" i="1"/>
  <c r="H1131" i="1"/>
  <c r="H1135" i="1"/>
  <c r="H1142" i="1"/>
  <c r="H1149" i="1"/>
  <c r="G1149" i="1"/>
  <c r="H1154" i="1"/>
  <c r="H1161" i="1"/>
  <c r="G1161" i="1"/>
  <c r="H1170" i="1"/>
  <c r="H1173" i="1"/>
  <c r="G1173" i="1"/>
  <c r="H1176" i="1"/>
  <c r="G1176" i="1"/>
  <c r="H1181" i="1"/>
  <c r="G1181" i="1"/>
  <c r="H1184" i="1"/>
  <c r="G1184" i="1"/>
  <c r="H1189" i="1"/>
  <c r="G1189" i="1"/>
  <c r="H1192" i="1"/>
  <c r="G1192" i="1"/>
  <c r="H1197" i="1"/>
  <c r="G1197" i="1"/>
  <c r="H1200" i="1"/>
  <c r="G1200" i="1"/>
  <c r="H1205" i="1"/>
  <c r="G1205" i="1"/>
  <c r="H1208" i="1"/>
  <c r="G1208" i="1"/>
  <c r="H1213" i="1"/>
  <c r="G1213" i="1"/>
  <c r="G1216" i="1"/>
  <c r="H1221" i="1"/>
  <c r="G1221" i="1"/>
  <c r="G1116" i="1"/>
  <c r="G1120" i="1"/>
  <c r="G1128" i="1"/>
  <c r="G1132" i="1"/>
  <c r="G1136" i="1"/>
  <c r="G1140" i="1"/>
  <c r="H1145" i="1"/>
  <c r="G1145" i="1"/>
  <c r="G1146" i="1"/>
  <c r="H1157" i="1"/>
  <c r="G1157" i="1"/>
  <c r="G1158" i="1"/>
  <c r="G1168" i="1"/>
  <c r="H1139" i="1"/>
  <c r="H1143" i="1"/>
  <c r="H1147" i="1"/>
  <c r="H1151" i="1"/>
  <c r="H1155" i="1"/>
  <c r="H1159" i="1"/>
  <c r="H1163" i="1"/>
  <c r="H1167" i="1"/>
  <c r="H1171" i="1"/>
  <c r="H1175" i="1"/>
  <c r="H1179" i="1"/>
  <c r="H1183" i="1"/>
  <c r="H1187" i="1"/>
  <c r="H1191" i="1"/>
  <c r="H1195" i="1"/>
  <c r="H1199" i="1"/>
  <c r="H1203" i="1"/>
  <c r="H1207" i="1"/>
  <c r="H1211" i="1"/>
  <c r="H1219" i="1"/>
  <c r="H1174" i="1"/>
  <c r="H1178" i="1"/>
  <c r="H1182" i="1"/>
  <c r="H1186" i="1"/>
  <c r="H1190" i="1"/>
  <c r="H1194" i="1"/>
  <c r="H1198" i="1"/>
  <c r="H1202" i="1"/>
  <c r="H1206" i="1"/>
  <c r="H1210" i="1"/>
  <c r="H1218" i="1"/>
  <c r="H1437" i="1"/>
  <c r="H1438" i="1"/>
  <c r="H1439" i="1"/>
  <c r="H1442" i="1"/>
  <c r="I1442" i="1" s="1"/>
  <c r="J1442" i="1"/>
  <c r="H1443" i="1"/>
  <c r="G1446" i="1"/>
  <c r="I1446" i="1" s="1"/>
  <c r="G1448" i="1"/>
  <c r="I1448" i="1" s="1"/>
  <c r="G1450" i="1"/>
  <c r="I1450" i="1" s="1"/>
  <c r="G1452" i="1"/>
  <c r="I1452" i="1" s="1"/>
  <c r="H1453" i="1"/>
  <c r="J1455" i="1"/>
  <c r="G1455" i="1"/>
  <c r="I1455" i="1" s="1"/>
  <c r="J1457" i="1"/>
  <c r="G1457" i="1"/>
  <c r="I1457" i="1" s="1"/>
  <c r="J1459" i="1"/>
  <c r="G1459" i="1"/>
  <c r="I1459" i="1" s="1"/>
  <c r="G1470" i="1"/>
  <c r="J1471" i="1"/>
  <c r="J1473" i="1"/>
  <c r="J1477" i="1"/>
  <c r="G1477" i="1"/>
  <c r="I1477" i="1" s="1"/>
  <c r="J1479" i="1"/>
  <c r="G1479" i="1"/>
  <c r="I1479" i="1" s="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299" i="4"/>
  <c r="F351" i="4"/>
  <c r="J1472" i="1"/>
  <c r="G1472" i="1"/>
  <c r="J1474" i="1"/>
  <c r="G1474" i="1"/>
  <c r="G1482" i="1"/>
  <c r="H1482" i="1"/>
  <c r="G1486" i="1"/>
  <c r="H1486" i="1"/>
  <c r="G1490" i="1"/>
  <c r="H1490" i="1"/>
  <c r="G1494" i="1"/>
  <c r="H1494" i="1"/>
  <c r="G1498" i="1"/>
  <c r="H1498" i="1"/>
  <c r="G1502" i="1"/>
  <c r="H1502" i="1"/>
  <c r="G1506" i="1"/>
  <c r="H1506" i="1"/>
  <c r="G1510" i="1"/>
  <c r="H1510" i="1"/>
  <c r="G1514" i="1"/>
  <c r="H1514" i="1"/>
  <c r="G297" i="9"/>
  <c r="E297" i="9" s="1"/>
  <c r="H29" i="3"/>
  <c r="H1440" i="1"/>
  <c r="I1440" i="1" s="1"/>
  <c r="J1440" i="1"/>
  <c r="H1441" i="1"/>
  <c r="I1441" i="1" s="1"/>
  <c r="G1444" i="1"/>
  <c r="H1444" i="1"/>
  <c r="J1447" i="1"/>
  <c r="G1447" i="1"/>
  <c r="I1447" i="1" s="1"/>
  <c r="J1449" i="1"/>
  <c r="G1449" i="1"/>
  <c r="I1449" i="1" s="1"/>
  <c r="J1451" i="1"/>
  <c r="G1451" i="1"/>
  <c r="I1451" i="1" s="1"/>
  <c r="G1456" i="1"/>
  <c r="I1456" i="1" s="1"/>
  <c r="G1458" i="1"/>
  <c r="I1458" i="1" s="1"/>
  <c r="G1460" i="1"/>
  <c r="I1460" i="1" s="1"/>
  <c r="G1476" i="1"/>
  <c r="I1476" i="1" s="1"/>
  <c r="G1478" i="1"/>
  <c r="I1478" i="1" s="1"/>
  <c r="G1519" i="1"/>
  <c r="G1523" i="1"/>
  <c r="G1527" i="1"/>
  <c r="G1531" i="1"/>
  <c r="G1535" i="1"/>
  <c r="G1539" i="1"/>
  <c r="G1543" i="1"/>
  <c r="G1547" i="1"/>
  <c r="G1551" i="1"/>
  <c r="G1555" i="1"/>
  <c r="G1559" i="1"/>
  <c r="G1563" i="1"/>
  <c r="G1567" i="1"/>
  <c r="G1571" i="1"/>
  <c r="G1575" i="1"/>
  <c r="G1579" i="1"/>
  <c r="E6" i="4"/>
  <c r="G1439" i="1"/>
  <c r="I1439" i="1" s="1"/>
  <c r="G1443" i="1"/>
  <c r="I1443" i="1" s="1"/>
  <c r="H1454" i="1"/>
  <c r="J1456" i="1"/>
  <c r="J1458" i="1"/>
  <c r="J1460" i="1"/>
  <c r="J1462" i="1"/>
  <c r="G1462" i="1"/>
  <c r="I1462" i="1" s="1"/>
  <c r="J1464" i="1"/>
  <c r="G1464" i="1"/>
  <c r="I1464" i="1" s="1"/>
  <c r="J1466" i="1"/>
  <c r="G1466" i="1"/>
  <c r="I1466" i="1" s="1"/>
  <c r="J1468" i="1"/>
  <c r="G1468" i="1"/>
  <c r="I1468" i="1" s="1"/>
  <c r="H1472" i="1"/>
  <c r="H1474" i="1"/>
  <c r="J1476" i="1"/>
  <c r="J1478" i="1"/>
  <c r="H20" i="9"/>
  <c r="E298" i="4"/>
  <c r="E350" i="4"/>
  <c r="D644" i="4"/>
  <c r="E515" i="4"/>
  <c r="D509" i="1" s="1"/>
  <c r="H509" i="1" s="1"/>
  <c r="D87" i="5"/>
  <c r="G289" i="9"/>
  <c r="F177" i="5"/>
  <c r="E292" i="9"/>
  <c r="B292" i="9" s="1"/>
  <c r="F246" i="5"/>
  <c r="D35" i="6"/>
  <c r="D89" i="6"/>
  <c r="E644" i="4"/>
  <c r="D638" i="1" s="1"/>
  <c r="H289" i="9"/>
  <c r="E176" i="5"/>
  <c r="D42" i="8"/>
  <c r="G294" i="9" s="1"/>
  <c r="E294"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4" i="9"/>
  <c r="E174" i="9" s="1"/>
  <c r="B174" i="9" s="1"/>
  <c r="G170" i="9"/>
  <c r="E170" i="9" s="1"/>
  <c r="B170" i="9" s="1"/>
  <c r="G166" i="9"/>
  <c r="E166" i="9" s="1"/>
  <c r="B166" i="9" s="1"/>
  <c r="G165" i="9"/>
  <c r="G164" i="9"/>
  <c r="G163" i="9"/>
  <c r="E163" i="9" s="1"/>
  <c r="B163" i="9" s="1"/>
  <c r="G162" i="9"/>
  <c r="E162" i="9" s="1"/>
  <c r="B162" i="9" s="1"/>
  <c r="G161" i="9"/>
  <c r="E161" i="9" s="1"/>
  <c r="B161" i="9" s="1"/>
  <c r="G160" i="9"/>
  <c r="E160" i="9" s="1"/>
  <c r="B160" i="9" s="1"/>
  <c r="G191" i="9"/>
  <c r="E191" i="9" s="1"/>
  <c r="G175" i="9"/>
  <c r="E175" i="9" s="1"/>
  <c r="B175" i="9" s="1"/>
  <c r="G171" i="9"/>
  <c r="E171" i="9" s="1"/>
  <c r="B171" i="9" s="1"/>
  <c r="G167" i="9"/>
  <c r="E167" i="9" s="1"/>
  <c r="B16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2" i="9"/>
  <c r="E172" i="9" s="1"/>
  <c r="B172" i="9" s="1"/>
  <c r="G168" i="9"/>
  <c r="E168" i="9" s="1"/>
  <c r="B168" i="9" s="1"/>
  <c r="G169" i="9"/>
  <c r="E169" i="9" s="1"/>
  <c r="B169" i="9" s="1"/>
  <c r="H164" i="9"/>
  <c r="I10" i="9"/>
  <c r="G173" i="9"/>
  <c r="E173" i="9" s="1"/>
  <c r="B173" i="9" s="1"/>
  <c r="H165" i="9"/>
  <c r="D50" i="4"/>
  <c r="D82" i="4"/>
  <c r="D106" i="4"/>
  <c r="D224" i="4"/>
  <c r="D252" i="4"/>
  <c r="D311" i="4"/>
  <c r="D363" i="4"/>
  <c r="D350" i="4" s="1"/>
  <c r="F417" i="4"/>
  <c r="D567" i="4"/>
  <c r="D625" i="4"/>
  <c r="D643" i="4"/>
  <c r="G286" i="9"/>
  <c r="E286" i="9" s="1"/>
  <c r="B286" i="9" s="1"/>
  <c r="F88" i="5"/>
  <c r="F119" i="5"/>
  <c r="D176" i="5"/>
  <c r="D114" i="6"/>
  <c r="F473" i="4"/>
  <c r="D484" i="4"/>
  <c r="D580" i="4"/>
  <c r="F603" i="4"/>
  <c r="D12" i="5"/>
  <c r="H286" i="9"/>
  <c r="E87" i="5"/>
  <c r="D1065" i="1" s="1"/>
  <c r="D134" i="5"/>
  <c r="G287" i="9"/>
  <c r="E287" i="9" s="1"/>
  <c r="B287" i="9" s="1"/>
  <c r="D146" i="5"/>
  <c r="E5" i="6"/>
  <c r="E89" i="6"/>
  <c r="D1383" i="1" s="1"/>
  <c r="E26" i="9"/>
  <c r="B26" i="9" s="1"/>
  <c r="B62" i="9"/>
  <c r="E56" i="9"/>
  <c r="B56" i="9" s="1"/>
  <c r="E60" i="9"/>
  <c r="B60" i="9" s="1"/>
  <c r="E22" i="9"/>
  <c r="B22" i="9" s="1"/>
  <c r="B27" i="9"/>
  <c r="D1222" i="1" l="1"/>
  <c r="G1222" i="1" s="1"/>
  <c r="H1499" i="1"/>
  <c r="G1499" i="1"/>
  <c r="I29" i="3"/>
  <c r="D1436" i="1"/>
  <c r="E237" i="5"/>
  <c r="I23" i="3" s="1"/>
  <c r="G1048" i="1"/>
  <c r="H120" i="1"/>
  <c r="F124" i="4"/>
  <c r="E7" i="5"/>
  <c r="I20" i="3" s="1"/>
  <c r="E151" i="4"/>
  <c r="E289" i="4" s="1"/>
  <c r="E290" i="4" s="1"/>
  <c r="D286" i="1" s="1"/>
  <c r="G160" i="1"/>
  <c r="H130" i="1"/>
  <c r="G1235" i="1"/>
  <c r="H1235" i="1"/>
  <c r="D237" i="5"/>
  <c r="C1215" i="1"/>
  <c r="F238" i="5"/>
  <c r="F69" i="5"/>
  <c r="C1047" i="1"/>
  <c r="H1048" i="1"/>
  <c r="B191" i="9"/>
  <c r="H645" i="1"/>
  <c r="F152" i="4"/>
  <c r="G20" i="9"/>
  <c r="E20" i="9" s="1"/>
  <c r="G173" i="1"/>
  <c r="D151" i="4"/>
  <c r="C147" i="1" s="1"/>
  <c r="F163" i="4"/>
  <c r="C159" i="1"/>
  <c r="F133" i="4"/>
  <c r="C129" i="1"/>
  <c r="F350" i="4"/>
  <c r="C345" i="1"/>
  <c r="E141" i="6"/>
  <c r="I24" i="3"/>
  <c r="D1299" i="1"/>
  <c r="F580" i="4"/>
  <c r="C574" i="1"/>
  <c r="F311" i="4"/>
  <c r="C306" i="1"/>
  <c r="E164" i="9"/>
  <c r="B164" i="9" s="1"/>
  <c r="F35" i="6"/>
  <c r="H25" i="3"/>
  <c r="C1329" i="1"/>
  <c r="E408" i="4"/>
  <c r="D403" i="1" s="1"/>
  <c r="D345" i="1"/>
  <c r="B297" i="9"/>
  <c r="E296" i="9"/>
  <c r="I10" i="3" s="1"/>
  <c r="D298" i="4"/>
  <c r="D408" i="4" s="1"/>
  <c r="D528" i="4"/>
  <c r="F82" i="4"/>
  <c r="C78" i="1"/>
  <c r="F146" i="5"/>
  <c r="C1124" i="1"/>
  <c r="F484" i="4"/>
  <c r="C478" i="1"/>
  <c r="F176" i="5"/>
  <c r="H22" i="3"/>
  <c r="C1153" i="1"/>
  <c r="F643" i="4"/>
  <c r="C637" i="1"/>
  <c r="D420" i="4"/>
  <c r="F252" i="4"/>
  <c r="C248" i="1"/>
  <c r="F50" i="4"/>
  <c r="C46" i="1"/>
  <c r="E165" i="9"/>
  <c r="B165" i="9" s="1"/>
  <c r="K1432" i="9"/>
  <c r="G295" i="9"/>
  <c r="E295" i="9" s="1"/>
  <c r="B295" i="9" s="1"/>
  <c r="I34" i="3"/>
  <c r="C1517" i="1"/>
  <c r="D141" i="6"/>
  <c r="F644" i="4"/>
  <c r="C638" i="1"/>
  <c r="E407" i="4"/>
  <c r="D402" i="1" s="1"/>
  <c r="D293" i="1"/>
  <c r="E68" i="5"/>
  <c r="I1474" i="1"/>
  <c r="D6" i="4"/>
  <c r="B294" i="9"/>
  <c r="G299" i="9"/>
  <c r="E299" i="9" s="1"/>
  <c r="E289" i="9"/>
  <c r="B289" i="9" s="1"/>
  <c r="H1222" i="1"/>
  <c r="E412" i="4"/>
  <c r="I16" i="3"/>
  <c r="D2" i="1"/>
  <c r="E420" i="4"/>
  <c r="G509" i="1"/>
  <c r="F12" i="5"/>
  <c r="D7" i="5"/>
  <c r="C990" i="1"/>
  <c r="F625" i="4"/>
  <c r="C619" i="1"/>
  <c r="F224" i="4"/>
  <c r="C220" i="1"/>
  <c r="F134" i="5"/>
  <c r="C1112" i="1"/>
  <c r="F114" i="6"/>
  <c r="H27" i="3"/>
  <c r="C1408" i="1"/>
  <c r="F567" i="4"/>
  <c r="C561" i="1"/>
  <c r="F363" i="4"/>
  <c r="C358" i="1"/>
  <c r="F106" i="4"/>
  <c r="C102" i="1"/>
  <c r="F212" i="9"/>
  <c r="I22" i="3"/>
  <c r="D1153" i="1"/>
  <c r="F89" i="6"/>
  <c r="C1383" i="1"/>
  <c r="F87" i="5"/>
  <c r="D68" i="5"/>
  <c r="C1065" i="1"/>
  <c r="I1444" i="1"/>
  <c r="I1472" i="1"/>
  <c r="G1436" i="1" l="1"/>
  <c r="H1436" i="1"/>
  <c r="E175" i="5"/>
  <c r="D1152" i="1" s="1"/>
  <c r="D1214" i="1"/>
  <c r="D985" i="1"/>
  <c r="I17" i="3"/>
  <c r="D147" i="1"/>
  <c r="H147" i="1" s="1"/>
  <c r="F237" i="5"/>
  <c r="H23" i="3"/>
  <c r="C1214" i="1"/>
  <c r="D175" i="5"/>
  <c r="G1215" i="1"/>
  <c r="H1215" i="1"/>
  <c r="G1047" i="1"/>
  <c r="H1047" i="1"/>
  <c r="H17" i="3"/>
  <c r="D289" i="4"/>
  <c r="D291" i="4" s="1"/>
  <c r="F151" i="4"/>
  <c r="G159" i="1"/>
  <c r="H159" i="1"/>
  <c r="G129" i="1"/>
  <c r="H129" i="1"/>
  <c r="F408" i="4"/>
  <c r="C403" i="1"/>
  <c r="F68" i="5"/>
  <c r="H21" i="3"/>
  <c r="C1046" i="1"/>
  <c r="H102" i="1"/>
  <c r="G102" i="1"/>
  <c r="G561" i="1"/>
  <c r="H561" i="1"/>
  <c r="F7" i="5"/>
  <c r="D6" i="5"/>
  <c r="H20" i="3"/>
  <c r="C985" i="1"/>
  <c r="E19" i="9"/>
  <c r="B20" i="9"/>
  <c r="D635" i="4"/>
  <c r="F420" i="4"/>
  <c r="C414" i="1"/>
  <c r="H1112" i="1"/>
  <c r="G1112" i="1"/>
  <c r="G619" i="1"/>
  <c r="H619" i="1"/>
  <c r="E293" i="9"/>
  <c r="F141" i="6"/>
  <c r="H28" i="3"/>
  <c r="C1435" i="1"/>
  <c r="G637" i="1"/>
  <c r="H637" i="1"/>
  <c r="H1124" i="1"/>
  <c r="G1124" i="1"/>
  <c r="D636" i="4"/>
  <c r="F528" i="4"/>
  <c r="C522" i="1"/>
  <c r="G574" i="1"/>
  <c r="H574" i="1"/>
  <c r="I28" i="3"/>
  <c r="D1435" i="1"/>
  <c r="H9" i="3" s="1"/>
  <c r="E639" i="4"/>
  <c r="D407" i="1"/>
  <c r="D412" i="4"/>
  <c r="F6" i="4"/>
  <c r="H16" i="3"/>
  <c r="C2" i="1"/>
  <c r="G1517" i="1"/>
  <c r="H1517" i="1"/>
  <c r="H11" i="3"/>
  <c r="G1383" i="1"/>
  <c r="H1383" i="1"/>
  <c r="G358" i="1"/>
  <c r="H358" i="1"/>
  <c r="H1408" i="1"/>
  <c r="G1408" i="1"/>
  <c r="H248" i="1"/>
  <c r="G248" i="1"/>
  <c r="F298" i="4"/>
  <c r="D407" i="4"/>
  <c r="C293" i="1"/>
  <c r="G147" i="1"/>
  <c r="H345" i="1"/>
  <c r="G345" i="1"/>
  <c r="H1065" i="1"/>
  <c r="G1065" i="1"/>
  <c r="B212" i="9"/>
  <c r="H220" i="1"/>
  <c r="G220" i="1"/>
  <c r="H990" i="1"/>
  <c r="G990" i="1"/>
  <c r="E635" i="4"/>
  <c r="D629" i="1" s="1"/>
  <c r="D414" i="1"/>
  <c r="E636" i="4"/>
  <c r="D630" i="1" s="1"/>
  <c r="E298" i="9"/>
  <c r="B299" i="9"/>
  <c r="E291" i="4"/>
  <c r="D287" i="1" s="1"/>
  <c r="E413" i="4"/>
  <c r="E414" i="4" s="1"/>
  <c r="D409" i="1" s="1"/>
  <c r="D285" i="1"/>
  <c r="G638" i="1"/>
  <c r="H638" i="1"/>
  <c r="H1153" i="1"/>
  <c r="G1153" i="1"/>
  <c r="G478" i="1"/>
  <c r="H478" i="1"/>
  <c r="H78" i="1"/>
  <c r="G78" i="1"/>
  <c r="H1329" i="1"/>
  <c r="G1329" i="1"/>
  <c r="H306" i="1"/>
  <c r="G306" i="1"/>
  <c r="G1299" i="1"/>
  <c r="H1299" i="1"/>
  <c r="I21" i="3"/>
  <c r="D1046" i="1"/>
  <c r="E6" i="5"/>
  <c r="G46" i="1"/>
  <c r="H46" i="1"/>
  <c r="F175" i="5" l="1"/>
  <c r="G1214" i="1"/>
  <c r="C1152" i="1"/>
  <c r="H1152" i="1" s="1"/>
  <c r="H1214" i="1"/>
  <c r="D290" i="4"/>
  <c r="F290" i="4" s="1"/>
  <c r="C285" i="1"/>
  <c r="H285" i="1" s="1"/>
  <c r="D413" i="4"/>
  <c r="D640" i="4" s="1"/>
  <c r="F289" i="4"/>
  <c r="K3" i="9"/>
  <c r="I9" i="3"/>
  <c r="G522" i="1"/>
  <c r="H522" i="1"/>
  <c r="H276" i="9"/>
  <c r="D984" i="1"/>
  <c r="F636" i="4"/>
  <c r="C630" i="1"/>
  <c r="H985" i="1"/>
  <c r="G985" i="1"/>
  <c r="H1046" i="1"/>
  <c r="G1046" i="1"/>
  <c r="F412" i="4"/>
  <c r="D639" i="4"/>
  <c r="C407" i="1"/>
  <c r="D633" i="1"/>
  <c r="F291" i="4"/>
  <c r="C287" i="1"/>
  <c r="G1435" i="1"/>
  <c r="H1435" i="1"/>
  <c r="F635" i="4"/>
  <c r="C629" i="1"/>
  <c r="H293" i="1"/>
  <c r="G293" i="1"/>
  <c r="G2" i="1"/>
  <c r="H2" i="1"/>
  <c r="G282" i="9"/>
  <c r="E282" i="9" s="1"/>
  <c r="B282" i="9" s="1"/>
  <c r="G276" i="9"/>
  <c r="F6" i="5"/>
  <c r="C984" i="1"/>
  <c r="E415" i="4"/>
  <c r="D410" i="1" s="1"/>
  <c r="E640" i="4"/>
  <c r="D408" i="1"/>
  <c r="F407" i="4"/>
  <c r="C402" i="1"/>
  <c r="N3" i="9"/>
  <c r="I11" i="3"/>
  <c r="G414" i="1"/>
  <c r="H414" i="1"/>
  <c r="G403" i="1"/>
  <c r="H403" i="1"/>
  <c r="G1152" i="1" l="1"/>
  <c r="E276" i="9"/>
  <c r="E275" i="9" s="1"/>
  <c r="D415" i="4"/>
  <c r="F415" i="4" s="1"/>
  <c r="G285" i="1"/>
  <c r="C408" i="1"/>
  <c r="G408" i="1" s="1"/>
  <c r="F413" i="4"/>
  <c r="D414" i="4"/>
  <c r="C409" i="1" s="1"/>
  <c r="C286" i="1"/>
  <c r="G286" i="1" s="1"/>
  <c r="E642" i="4"/>
  <c r="D634" i="1"/>
  <c r="F639" i="4"/>
  <c r="D641" i="4"/>
  <c r="C633" i="1"/>
  <c r="G402" i="1"/>
  <c r="H402" i="1"/>
  <c r="G630" i="1"/>
  <c r="H630" i="1"/>
  <c r="F640" i="4"/>
  <c r="D642" i="4"/>
  <c r="C634" i="1"/>
  <c r="H8" i="3"/>
  <c r="H984" i="1"/>
  <c r="G984" i="1"/>
  <c r="E641" i="4"/>
  <c r="G629" i="1"/>
  <c r="H629" i="1"/>
  <c r="H287" i="1"/>
  <c r="G287" i="1"/>
  <c r="G407" i="1"/>
  <c r="H407" i="1"/>
  <c r="B276" i="9" l="1"/>
  <c r="C410" i="1"/>
  <c r="G410" i="1" s="1"/>
  <c r="F414" i="4"/>
  <c r="H408" i="1"/>
  <c r="H286" i="1"/>
  <c r="F642" i="4"/>
  <c r="D646" i="4"/>
  <c r="C636" i="1"/>
  <c r="E646" i="4"/>
  <c r="D636" i="1"/>
  <c r="G409" i="1"/>
  <c r="H409" i="1"/>
  <c r="M3" i="9"/>
  <c r="I8" i="3"/>
  <c r="G633" i="1"/>
  <c r="H633" i="1"/>
  <c r="E645" i="4"/>
  <c r="D635" i="1"/>
  <c r="G634" i="1"/>
  <c r="H634" i="1"/>
  <c r="D645" i="4"/>
  <c r="F641" i="4"/>
  <c r="C635" i="1"/>
  <c r="H410" i="1" l="1"/>
  <c r="F645" i="4"/>
  <c r="H18" i="3"/>
  <c r="C639" i="1"/>
  <c r="I18" i="3"/>
  <c r="D639" i="1"/>
  <c r="G636" i="1"/>
  <c r="H636" i="1"/>
  <c r="G635" i="1"/>
  <c r="H635" i="1"/>
  <c r="I19" i="3"/>
  <c r="D640" i="1"/>
  <c r="F646" i="4"/>
  <c r="H19" i="3"/>
  <c r="C640" i="1"/>
  <c r="G639" i="1" l="1"/>
  <c r="H639" i="1"/>
  <c r="H7" i="3"/>
  <c r="G640" i="1"/>
  <c r="H640" i="1"/>
  <c r="J3" i="9" l="1"/>
  <c r="I7" i="3"/>
  <c r="M272" i="9" l="1"/>
  <c r="L272" i="9"/>
  <c r="H18" i="9"/>
  <c r="G18" i="9"/>
  <c r="K13" i="9"/>
  <c r="I7" i="9"/>
  <c r="J9" i="9"/>
  <c r="I5" i="9"/>
  <c r="J12" i="9"/>
  <c r="I8" i="9"/>
  <c r="J5" i="9"/>
  <c r="M15" i="9"/>
  <c r="H17" i="9"/>
  <c r="I17" i="9"/>
  <c r="G15" i="9"/>
  <c r="H15" i="9"/>
  <c r="H16" i="9"/>
  <c r="M16" i="9"/>
  <c r="G17" i="9"/>
  <c r="I11" i="9"/>
  <c r="J6" i="9"/>
  <c r="K12" i="9"/>
  <c r="J8" i="9"/>
  <c r="J11" i="9"/>
  <c r="I13" i="9"/>
  <c r="K8" i="9"/>
  <c r="J17" i="9"/>
  <c r="L16" i="9"/>
  <c r="J10" i="9"/>
  <c r="K5" i="9"/>
  <c r="K11" i="9"/>
  <c r="J7" i="9"/>
  <c r="I12" i="9"/>
  <c r="K7" i="9"/>
  <c r="G16" i="9"/>
  <c r="L15" i="9"/>
  <c r="F15" i="9" s="1"/>
  <c r="K6" i="9"/>
  <c r="K9" i="9"/>
  <c r="K10" i="9"/>
  <c r="I6" i="9"/>
  <c r="J13" i="9"/>
  <c r="I9" i="9"/>
  <c r="E9" i="9" l="1"/>
  <c r="B9" i="9" s="1"/>
  <c r="E16" i="9"/>
  <c r="E15" i="9"/>
  <c r="B15" i="9" s="1"/>
  <c r="E12" i="9"/>
  <c r="B12" i="9" s="1"/>
  <c r="E13" i="9"/>
  <c r="B13" i="9" s="1"/>
  <c r="E6" i="9"/>
  <c r="B6" i="9" s="1"/>
  <c r="F16" i="9"/>
  <c r="F14" i="9" s="1"/>
  <c r="E11" i="9"/>
  <c r="B11" i="9" s="1"/>
  <c r="E5" i="9"/>
  <c r="E18" i="9"/>
  <c r="B18" i="9" s="1"/>
  <c r="E17" i="9"/>
  <c r="B17" i="9" s="1"/>
  <c r="E8" i="9"/>
  <c r="B8" i="9" s="1"/>
  <c r="E7" i="9"/>
  <c r="B7" i="9" s="1"/>
  <c r="F272" i="9"/>
  <c r="E10" i="9"/>
  <c r="B10" i="9" s="1"/>
  <c r="B16" i="9" l="1"/>
  <c r="E14" i="9"/>
  <c r="B272" i="9"/>
  <c r="F19" i="9"/>
  <c r="F3" i="9" s="1"/>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<sst xmlns="http://schemas.openxmlformats.org/spreadsheetml/2006/main" count="4313" uniqueCount="3394">
  <si>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</si>
  <si>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</si>
  <si>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</si>
  <si>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</si>
  <si>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</si>
  <si>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</si>
  <si>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</si>
  <si>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</si>
  <si>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</si>
  <si>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</si>
  <si>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</si>
  <si>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</si>
  <si>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</si>
  <si>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</si>
  <si>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</si>
  <si>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</si>
  <si>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</si>
  <si>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</si>
  <si>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</si>
  <si>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</si>
  <si>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</si>
  <si>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</si>
  <si>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</si>
  <si>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</si>
  <si>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</si>
  <si>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</si>
  <si>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</si>
  <si>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</si>
  <si>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</si>
  <si>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</si>
  <si>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</si>
  <si>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KAZALIŠNO KONCERTNA DVORANA IVANA BRLIĆ-MAŽURANIĆ</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</si>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</sst>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2373288</v>
      </c>
      <c r="D2" s="6">
        <f>'PR-RAS'!E6</f>
        <v>3356810.53</v>
      </c>
      <c r="E2" s="6">
        <v>0</v>
      </c>
      <c r="F2" s="6">
        <v>0</v>
      </c>
      <c r="G2" s="7">
        <f t="shared" ref="G2:G264" si="0">(B2/1000)*(C2*1+D2*2)</f>
        <v>9086.9090599999981</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150420</v>
      </c>
      <c r="D46" s="1">
        <f>'PR-RAS'!E50</f>
        <v>302431.06</v>
      </c>
      <c r="E46" s="1">
        <v>0</v>
      </c>
      <c r="F46" s="1">
        <v>0</v>
      </c>
      <c r="G46" s="2">
        <f t="shared" si="0"/>
        <v>33987.695399999997</v>
      </c>
      <c r="H46" s="2">
        <f t="shared" si="1"/>
        <v>5.9999999997671694E-2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150420</v>
      </c>
      <c r="D64" s="1">
        <f>'PR-RAS'!E68</f>
        <v>302431.06</v>
      </c>
      <c r="E64" s="1">
        <v>0</v>
      </c>
      <c r="F64" s="1">
        <v>0</v>
      </c>
      <c r="G64" s="2">
        <f t="shared" si="0"/>
        <v>47582.773560000001</v>
      </c>
      <c r="H64" s="2">
        <f t="shared" si="1"/>
        <v>5.9999999997671694E-2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150420</v>
      </c>
      <c r="D65" s="1">
        <f>'PR-RAS'!E69</f>
        <v>302431.06</v>
      </c>
      <c r="E65" s="1">
        <v>0</v>
      </c>
      <c r="F65" s="1">
        <v>0</v>
      </c>
      <c r="G65" s="2">
        <f t="shared" si="0"/>
        <v>48338.055679999998</v>
      </c>
      <c r="H65" s="2">
        <f t="shared" si="1"/>
        <v>5.9999999997671694E-2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1200</v>
      </c>
      <c r="E78" s="1">
        <v>0</v>
      </c>
      <c r="F78" s="1">
        <v>0</v>
      </c>
      <c r="G78" s="2">
        <f t="shared" si="0"/>
        <v>184.8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1200</v>
      </c>
      <c r="E87" s="1">
        <v>0</v>
      </c>
      <c r="F87" s="1">
        <v>0</v>
      </c>
      <c r="G87" s="2">
        <f t="shared" si="0"/>
        <v>206.39999999999998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1200</v>
      </c>
      <c r="E89" s="1">
        <v>0</v>
      </c>
      <c r="F89" s="1">
        <v>0</v>
      </c>
      <c r="G89" s="2">
        <f t="shared" si="0"/>
        <v>211.2</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118418</v>
      </c>
      <c r="D102" s="1">
        <f>'PR-RAS'!E106</f>
        <v>368192</v>
      </c>
      <c r="E102" s="1">
        <v>0</v>
      </c>
      <c r="F102" s="1">
        <v>0</v>
      </c>
      <c r="G102" s="2">
        <f t="shared" si="0"/>
        <v>86335.002000000008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118418</v>
      </c>
      <c r="D108" s="1">
        <f>'PR-RAS'!E112</f>
        <v>368192</v>
      </c>
      <c r="E108" s="1">
        <v>0</v>
      </c>
      <c r="F108" s="1">
        <v>0</v>
      </c>
      <c r="G108" s="2">
        <f t="shared" si="0"/>
        <v>91463.813999999998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118418</v>
      </c>
      <c r="D113" s="1">
        <f>'PR-RAS'!E117</f>
        <v>368192</v>
      </c>
      <c r="E113" s="1">
        <v>0</v>
      </c>
      <c r="F113" s="1">
        <v>0</v>
      </c>
      <c r="G113" s="2">
        <f t="shared" si="0"/>
        <v>95737.824000000008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69307</v>
      </c>
      <c r="D120" s="1">
        <f>'PR-RAS'!E124</f>
        <v>220808.21</v>
      </c>
      <c r="E120" s="1">
        <v>0</v>
      </c>
      <c r="F120" s="1">
        <v>0</v>
      </c>
      <c r="G120" s="2">
        <f t="shared" si="0"/>
        <v>60799.886979999996</v>
      </c>
      <c r="H120" s="2">
        <f t="shared" si="1"/>
        <v>0.20999999999185093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69307</v>
      </c>
      <c r="D121" s="1">
        <f>'PR-RAS'!E125</f>
        <v>217808.21</v>
      </c>
      <c r="E121" s="1">
        <v>0</v>
      </c>
      <c r="F121" s="1">
        <v>0</v>
      </c>
      <c r="G121" s="2">
        <f t="shared" si="0"/>
        <v>60590.810399999995</v>
      </c>
      <c r="H121" s="2">
        <f t="shared" si="1"/>
        <v>0.20999999999185093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10147</v>
      </c>
      <c r="D122" s="1">
        <f>'PR-RAS'!E126</f>
        <v>16367</v>
      </c>
      <c r="E122" s="1">
        <v>0</v>
      </c>
      <c r="F122" s="1">
        <v>0</v>
      </c>
      <c r="G122" s="2">
        <f t="shared" si="0"/>
        <v>5188.6009999999997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59160</v>
      </c>
      <c r="D123" s="1">
        <f>'PR-RAS'!E127</f>
        <v>201441.21</v>
      </c>
      <c r="E123" s="1">
        <v>0</v>
      </c>
      <c r="F123" s="1">
        <v>0</v>
      </c>
      <c r="G123" s="2">
        <f t="shared" si="0"/>
        <v>56369.175239999997</v>
      </c>
      <c r="H123" s="2">
        <f t="shared" si="1"/>
        <v>0.20999999999185093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3000</v>
      </c>
      <c r="E125" s="1">
        <v>0</v>
      </c>
      <c r="F125" s="1">
        <v>0</v>
      </c>
      <c r="G125" s="2">
        <f t="shared" si="0"/>
        <v>744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2035143</v>
      </c>
      <c r="D129" s="1">
        <f>'PR-RAS'!E133</f>
        <v>2464167.2599999998</v>
      </c>
      <c r="E129" s="1">
        <v>0</v>
      </c>
      <c r="F129" s="1">
        <v>0</v>
      </c>
      <c r="G129" s="2">
        <f t="shared" si="0"/>
        <v>891325.12255999993</v>
      </c>
      <c r="H129" s="2">
        <f t="shared" si="1"/>
        <v>0.25999999977648258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2035143</v>
      </c>
      <c r="D130" s="1">
        <f>'PR-RAS'!E134</f>
        <v>2464167.2599999998</v>
      </c>
      <c r="E130" s="1">
        <v>0</v>
      </c>
      <c r="F130" s="1">
        <v>0</v>
      </c>
      <c r="G130" s="2">
        <f t="shared" si="0"/>
        <v>898288.60008</v>
      </c>
      <c r="H130" s="2">
        <f t="shared" si="1"/>
        <v>0.25999999977648258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1986206</v>
      </c>
      <c r="D131" s="1">
        <f>'PR-RAS'!E135</f>
        <v>2451629.7599999998</v>
      </c>
      <c r="E131" s="1">
        <v>0</v>
      </c>
      <c r="F131" s="1">
        <v>0</v>
      </c>
      <c r="G131" s="2">
        <f t="shared" si="0"/>
        <v>895630.51760000002</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48937</v>
      </c>
      <c r="D132" s="1">
        <f>'PR-RAS'!E136</f>
        <v>12537.5</v>
      </c>
      <c r="E132" s="1">
        <v>0</v>
      </c>
      <c r="F132" s="1">
        <v>0</v>
      </c>
      <c r="G132" s="2">
        <f t="shared" si="0"/>
        <v>9695.5720000000001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12</v>
      </c>
      <c r="E135" s="1">
        <v>0</v>
      </c>
      <c r="F135" s="1">
        <v>0</v>
      </c>
      <c r="G135" s="2">
        <f t="shared" si="0"/>
        <v>3.2160000000000002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12</v>
      </c>
      <c r="E146" s="1">
        <v>0</v>
      </c>
      <c r="F146" s="1">
        <v>0</v>
      </c>
      <c r="G146" s="2">
        <f t="shared" si="0"/>
        <v>3.4799999999999995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2300727</v>
      </c>
      <c r="D147" s="1">
        <f>'PR-RAS'!E151</f>
        <v>3185379.4099999992</v>
      </c>
      <c r="E147" s="1">
        <v>0</v>
      </c>
      <c r="F147" s="1">
        <v>0</v>
      </c>
      <c r="G147" s="2">
        <f t="shared" si="0"/>
        <v>1266036.9297199997</v>
      </c>
      <c r="H147" s="2">
        <f t="shared" si="1"/>
        <v>0.40999999921768904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911542</v>
      </c>
      <c r="D148" s="1">
        <f>'PR-RAS'!E152</f>
        <v>897735.95</v>
      </c>
      <c r="E148" s="1">
        <v>0</v>
      </c>
      <c r="F148" s="1">
        <v>0</v>
      </c>
      <c r="G148" s="2">
        <f t="shared" si="0"/>
        <v>397931.04329999996</v>
      </c>
      <c r="H148" s="2">
        <f t="shared" si="1"/>
        <v>5.0000000046566129E-2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731193</v>
      </c>
      <c r="D149" s="1">
        <f>'PR-RAS'!E153</f>
        <v>720701.82</v>
      </c>
      <c r="E149" s="1">
        <v>0</v>
      </c>
      <c r="F149" s="1">
        <v>0</v>
      </c>
      <c r="G149" s="2">
        <f t="shared" si="0"/>
        <v>321544.30271999992</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731193</v>
      </c>
      <c r="D150" s="1">
        <f>'PR-RAS'!E154</f>
        <v>720701.82</v>
      </c>
      <c r="E150" s="1">
        <v>0</v>
      </c>
      <c r="F150" s="1">
        <v>0</v>
      </c>
      <c r="G150" s="2">
        <f t="shared" si="0"/>
        <v>323716.89935999992</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59702</v>
      </c>
      <c r="D154" s="1">
        <f>'PR-RAS'!E158</f>
        <v>58118.29</v>
      </c>
      <c r="E154" s="1">
        <v>0</v>
      </c>
      <c r="F154" s="1">
        <v>0</v>
      </c>
      <c r="G154" s="2">
        <f t="shared" si="0"/>
        <v>26918.602740000002</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120647</v>
      </c>
      <c r="D155" s="1">
        <f>'PR-RAS'!E159</f>
        <v>118915.84</v>
      </c>
      <c r="E155" s="1">
        <v>0</v>
      </c>
      <c r="F155" s="1">
        <v>0</v>
      </c>
      <c r="G155" s="2">
        <f t="shared" si="0"/>
        <v>55205.716719999997</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120647</v>
      </c>
      <c r="D157" s="1">
        <f>'PR-RAS'!E161</f>
        <v>118915.84</v>
      </c>
      <c r="E157" s="1">
        <v>0</v>
      </c>
      <c r="F157" s="1">
        <v>0</v>
      </c>
      <c r="G157" s="2">
        <f t="shared" si="0"/>
        <v>55922.674079999997</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1389185</v>
      </c>
      <c r="D159" s="1">
        <f>'PR-RAS'!E163</f>
        <v>2287643.4599999995</v>
      </c>
      <c r="E159" s="1">
        <v>0</v>
      </c>
      <c r="F159" s="1">
        <v>0</v>
      </c>
      <c r="G159" s="2">
        <f t="shared" si="0"/>
        <v>942386.5633599998</v>
      </c>
      <c r="H159" s="2">
        <f t="shared" si="1"/>
        <v>0.45999999949708581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21975</v>
      </c>
      <c r="D160" s="1">
        <f>'PR-RAS'!E164</f>
        <v>20192.98</v>
      </c>
      <c r="E160" s="1">
        <v>0</v>
      </c>
      <c r="F160" s="1">
        <v>0</v>
      </c>
      <c r="G160" s="2">
        <f t="shared" si="0"/>
        <v>9915.39264</v>
      </c>
      <c r="H160" s="2">
        <f t="shared" si="1"/>
        <v>2.0000000000436557E-2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8294</v>
      </c>
      <c r="D161" s="1">
        <f>'PR-RAS'!E165</f>
        <v>6111.76</v>
      </c>
      <c r="E161" s="1">
        <v>0</v>
      </c>
      <c r="F161" s="1">
        <v>0</v>
      </c>
      <c r="G161" s="2">
        <f t="shared" si="0"/>
        <v>3282.8032000000003</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13104</v>
      </c>
      <c r="D162" s="1">
        <f>'PR-RAS'!E166</f>
        <v>13381.22</v>
      </c>
      <c r="E162" s="1">
        <v>0</v>
      </c>
      <c r="F162" s="1">
        <v>0</v>
      </c>
      <c r="G162" s="2">
        <f t="shared" si="0"/>
        <v>6418.4968400000007</v>
      </c>
      <c r="H162" s="2">
        <f t="shared" si="1"/>
        <v>0.21999999999934516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577</v>
      </c>
      <c r="D163" s="1">
        <f>'PR-RAS'!E167</f>
        <v>700</v>
      </c>
      <c r="E163" s="1">
        <v>0</v>
      </c>
      <c r="F163" s="1">
        <v>0</v>
      </c>
      <c r="G163" s="2">
        <f t="shared" si="0"/>
        <v>320.274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300817</v>
      </c>
      <c r="D165" s="1">
        <f>'PR-RAS'!E169</f>
        <v>421222.31999999995</v>
      </c>
      <c r="E165" s="1">
        <v>0</v>
      </c>
      <c r="F165" s="1">
        <v>0</v>
      </c>
      <c r="G165" s="2">
        <f t="shared" si="0"/>
        <v>187494.90896</v>
      </c>
      <c r="H165" s="2">
        <f t="shared" si="1"/>
        <v>0.31999999994877726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12780</v>
      </c>
      <c r="D166" s="1">
        <f>'PR-RAS'!E170</f>
        <v>12726.82</v>
      </c>
      <c r="E166" s="1">
        <v>0</v>
      </c>
      <c r="F166" s="1">
        <v>0</v>
      </c>
      <c r="G166" s="2">
        <f t="shared" si="0"/>
        <v>6308.5506000000005</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16824</v>
      </c>
      <c r="D167" s="1">
        <f>'PR-RAS'!E171</f>
        <v>10388.290000000001</v>
      </c>
      <c r="E167" s="1">
        <v>0</v>
      </c>
      <c r="F167" s="1">
        <v>0</v>
      </c>
      <c r="G167" s="2">
        <f t="shared" si="0"/>
        <v>6241.696280000001</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209407</v>
      </c>
      <c r="D168" s="1">
        <f>'PR-RAS'!E172</f>
        <v>332539.87</v>
      </c>
      <c r="E168" s="1">
        <v>0</v>
      </c>
      <c r="F168" s="1">
        <v>0</v>
      </c>
      <c r="G168" s="2">
        <f t="shared" si="0"/>
        <v>146039.28558</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45983</v>
      </c>
      <c r="D169" s="1">
        <f>'PR-RAS'!E173</f>
        <v>49173.36</v>
      </c>
      <c r="E169" s="1">
        <v>0</v>
      </c>
      <c r="F169" s="1">
        <v>0</v>
      </c>
      <c r="G169" s="2">
        <f t="shared" si="0"/>
        <v>24247.392960000001</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14191</v>
      </c>
      <c r="D170" s="1">
        <f>'PR-RAS'!E174</f>
        <v>13482.23</v>
      </c>
      <c r="E170" s="1">
        <v>0</v>
      </c>
      <c r="F170" s="1">
        <v>0</v>
      </c>
      <c r="G170" s="2">
        <f t="shared" si="0"/>
        <v>6955.2727400000003</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1632</v>
      </c>
      <c r="D172" s="1">
        <f>'PR-RAS'!E176</f>
        <v>2911.75</v>
      </c>
      <c r="E172" s="1">
        <v>0</v>
      </c>
      <c r="F172" s="1">
        <v>0</v>
      </c>
      <c r="G172" s="2">
        <f t="shared" si="0"/>
        <v>1274.8905000000002</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942719</v>
      </c>
      <c r="D173" s="1">
        <f>'PR-RAS'!E177</f>
        <v>1657840.7899999998</v>
      </c>
      <c r="E173" s="1">
        <v>0</v>
      </c>
      <c r="F173" s="1">
        <v>0</v>
      </c>
      <c r="G173" s="2">
        <f t="shared" si="0"/>
        <v>732444.89975999994</v>
      </c>
      <c r="H173" s="2">
        <f t="shared" si="1"/>
        <v>0.21000000019557774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21757</v>
      </c>
      <c r="D174" s="1">
        <f>'PR-RAS'!E178</f>
        <v>23066.3</v>
      </c>
      <c r="E174" s="1">
        <v>0</v>
      </c>
      <c r="F174" s="1">
        <v>0</v>
      </c>
      <c r="G174" s="2">
        <f t="shared" si="0"/>
        <v>11744.900799999999</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20280</v>
      </c>
      <c r="D175" s="1">
        <f>'PR-RAS'!E179</f>
        <v>49614.559999999998</v>
      </c>
      <c r="E175" s="1">
        <v>0</v>
      </c>
      <c r="F175" s="1">
        <v>0</v>
      </c>
      <c r="G175" s="2">
        <f t="shared" si="0"/>
        <v>20794.586879999999</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34861</v>
      </c>
      <c r="D176" s="1">
        <f>'PR-RAS'!E180</f>
        <v>47561</v>
      </c>
      <c r="E176" s="1">
        <v>0</v>
      </c>
      <c r="F176" s="1">
        <v>0</v>
      </c>
      <c r="G176" s="2">
        <f t="shared" si="0"/>
        <v>22747.024999999998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18020</v>
      </c>
      <c r="D177" s="1">
        <f>'PR-RAS'!E181</f>
        <v>18990.04</v>
      </c>
      <c r="E177" s="1">
        <v>0</v>
      </c>
      <c r="F177" s="1">
        <v>0</v>
      </c>
      <c r="G177" s="2">
        <f t="shared" si="0"/>
        <v>9856.014079999999</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1001</v>
      </c>
      <c r="E179" s="1">
        <v>0</v>
      </c>
      <c r="F179" s="1">
        <v>0</v>
      </c>
      <c r="G179" s="2">
        <f t="shared" si="0"/>
        <v>356.35599999999999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697089</v>
      </c>
      <c r="D180" s="1">
        <f>'PR-RAS'!E184</f>
        <v>1247487.18</v>
      </c>
      <c r="E180" s="1">
        <v>0</v>
      </c>
      <c r="F180" s="1">
        <v>0</v>
      </c>
      <c r="G180" s="2">
        <f t="shared" si="0"/>
        <v>571379.34143999999</v>
      </c>
      <c r="H180" s="2">
        <f t="shared" si="1"/>
        <v>0.17999999993480742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3525</v>
      </c>
      <c r="E181" s="1">
        <v>0</v>
      </c>
      <c r="F181" s="1">
        <v>0</v>
      </c>
      <c r="G181" s="2">
        <f t="shared" si="0"/>
        <v>1269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150712</v>
      </c>
      <c r="D182" s="1">
        <f>'PR-RAS'!E186</f>
        <v>266595.71000000002</v>
      </c>
      <c r="E182" s="1">
        <v>0</v>
      </c>
      <c r="F182" s="1">
        <v>0</v>
      </c>
      <c r="G182" s="2">
        <f t="shared" si="0"/>
        <v>123786.51902000001</v>
      </c>
      <c r="H182" s="2">
        <f t="shared" si="1"/>
        <v>0.28999999997904524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19558</v>
      </c>
      <c r="D183" s="1">
        <f>'PR-RAS'!E187</f>
        <v>21733.07</v>
      </c>
      <c r="E183" s="1">
        <v>0</v>
      </c>
      <c r="F183" s="1">
        <v>0</v>
      </c>
      <c r="G183" s="2">
        <f t="shared" si="0"/>
        <v>11470.393479999999</v>
      </c>
      <c r="H183" s="2">
        <f t="shared" si="1"/>
        <v>6.9999999999708962E-2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104116</v>
      </c>
      <c r="D184" s="1">
        <f>'PR-RAS'!E188</f>
        <v>166654.29999999999</v>
      </c>
      <c r="E184" s="1">
        <v>0</v>
      </c>
      <c r="F184" s="1">
        <v>0</v>
      </c>
      <c r="G184" s="2">
        <f t="shared" si="0"/>
        <v>80048.701799999995</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45474</v>
      </c>
      <c r="D185" s="1">
        <f>'PR-RAS'!E189</f>
        <v>42301.43</v>
      </c>
      <c r="E185" s="1">
        <v>0</v>
      </c>
      <c r="F185" s="1">
        <v>0</v>
      </c>
      <c r="G185" s="2">
        <f t="shared" si="0"/>
        <v>23934.142240000001</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7754</v>
      </c>
      <c r="D186" s="1">
        <f>'PR-RAS'!E190</f>
        <v>7000.53</v>
      </c>
      <c r="E186" s="1">
        <v>0</v>
      </c>
      <c r="F186" s="1">
        <v>0</v>
      </c>
      <c r="G186" s="2">
        <f t="shared" si="0"/>
        <v>4024.6860999999994</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45816</v>
      </c>
      <c r="D187" s="1">
        <f>'PR-RAS'!E191</f>
        <v>107878.53</v>
      </c>
      <c r="E187" s="1">
        <v>0</v>
      </c>
      <c r="F187" s="1">
        <v>0</v>
      </c>
      <c r="G187" s="2">
        <f t="shared" si="0"/>
        <v>48652.589159999996</v>
      </c>
      <c r="H187" s="2">
        <f t="shared" si="1"/>
        <v>0.47000000000116415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2070</v>
      </c>
      <c r="D188" s="1">
        <f>'PR-RAS'!E192</f>
        <v>200</v>
      </c>
      <c r="E188" s="1">
        <v>0</v>
      </c>
      <c r="F188" s="1">
        <v>0</v>
      </c>
      <c r="G188" s="2">
        <f t="shared" si="0"/>
        <v>461.89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2880</v>
      </c>
      <c r="D189" s="1">
        <f>'PR-RAS'!E193</f>
        <v>4930</v>
      </c>
      <c r="E189" s="1">
        <v>0</v>
      </c>
      <c r="F189" s="1">
        <v>0</v>
      </c>
      <c r="G189" s="2">
        <f t="shared" si="0"/>
        <v>2395.12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v>
      </c>
      <c r="D191" s="1">
        <f>'PR-RAS'!E195</f>
        <v>4343.8100000000004</v>
      </c>
      <c r="E191" s="1">
        <v>0</v>
      </c>
      <c r="F191" s="1">
        <v>0</v>
      </c>
      <c r="G191" s="2">
        <f t="shared" si="0"/>
        <v>1673.8278000000003</v>
      </c>
      <c r="H191" s="2">
        <f t="shared" si="1"/>
        <v>0.18999999999959982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2300727</v>
      </c>
      <c r="D285" s="1">
        <f>'PR-RAS'!E289</f>
        <v>3185379.4099999992</v>
      </c>
      <c r="E285" s="1">
        <v>0</v>
      </c>
      <c r="F285" s="1">
        <v>0</v>
      </c>
      <c r="G285" s="2">
        <f t="shared" si="8"/>
        <v>2462701.9728799993</v>
      </c>
      <c r="H285" s="2">
        <f t="shared" si="9"/>
        <v>0.40999999921768904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72561</v>
      </c>
      <c r="D286" s="1">
        <f>'PR-RAS'!E290</f>
        <v>171431.12000000058</v>
      </c>
      <c r="E286" s="1">
        <v>0</v>
      </c>
      <c r="F286" s="1">
        <v>0</v>
      </c>
      <c r="G286" s="2">
        <f t="shared" si="8"/>
        <v>118395.62340000032</v>
      </c>
      <c r="H286" s="2">
        <f t="shared" si="9"/>
        <v>0.12000000057742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1570</v>
      </c>
      <c r="D288" s="1">
        <f>'PR-RAS'!E292</f>
        <v>2045</v>
      </c>
      <c r="E288" s="1">
        <v>0</v>
      </c>
      <c r="F288" s="1">
        <v>0</v>
      </c>
      <c r="G288" s="2">
        <f t="shared" si="8"/>
        <v>1624.4199999999998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72086</v>
      </c>
      <c r="D345" s="1">
        <f>'PR-RAS'!E350</f>
        <v>170469.95</v>
      </c>
      <c r="E345" s="1">
        <v>0</v>
      </c>
      <c r="F345" s="1">
        <v>0</v>
      </c>
      <c r="G345" s="2">
        <f t="shared" si="8"/>
        <v>142080.90959999998</v>
      </c>
      <c r="H345" s="2">
        <f t="shared" si="9"/>
        <v>4.9999999988358468E-2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72086</v>
      </c>
      <c r="D358" s="1">
        <f>'PR-RAS'!E363</f>
        <v>167844.95</v>
      </c>
      <c r="E358" s="1">
        <v>0</v>
      </c>
      <c r="F358" s="1">
        <v>0</v>
      </c>
      <c r="G358" s="2">
        <f t="shared" si="8"/>
        <v>145575.9963</v>
      </c>
      <c r="H358" s="2">
        <f t="shared" si="9"/>
        <v>4.9999999988358468E-2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57344</v>
      </c>
      <c r="D364" s="1">
        <f>'PR-RAS'!E369</f>
        <v>155307.45000000001</v>
      </c>
      <c r="E364" s="1">
        <v>0</v>
      </c>
      <c r="F364" s="1">
        <v>0</v>
      </c>
      <c r="G364" s="2">
        <f t="shared" si="8"/>
        <v>133569.08069999999</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19250</v>
      </c>
      <c r="D365" s="1">
        <f>'PR-RAS'!E370</f>
        <v>24570</v>
      </c>
      <c r="E365" s="1">
        <v>0</v>
      </c>
      <c r="F365" s="1">
        <v>0</v>
      </c>
      <c r="G365" s="2">
        <f t="shared" si="8"/>
        <v>24893.96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3899</v>
      </c>
      <c r="D366" s="1">
        <f>'PR-RAS'!E371</f>
        <v>2630</v>
      </c>
      <c r="E366" s="1">
        <v>0</v>
      </c>
      <c r="F366" s="1">
        <v>0</v>
      </c>
      <c r="G366" s="2">
        <f t="shared" si="8"/>
        <v>3343.0349999999999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34195</v>
      </c>
      <c r="D370" s="1">
        <f>'PR-RAS'!E375</f>
        <v>0</v>
      </c>
      <c r="E370" s="1">
        <v>0</v>
      </c>
      <c r="F370" s="1">
        <v>0</v>
      </c>
      <c r="G370" s="2">
        <f t="shared" si="8"/>
        <v>12617.955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128107.45</v>
      </c>
      <c r="E371" s="1">
        <v>0</v>
      </c>
      <c r="F371" s="1">
        <v>0</v>
      </c>
      <c r="G371" s="2">
        <f t="shared" si="8"/>
        <v>94799.512999999992</v>
      </c>
      <c r="H371" s="2">
        <f t="shared" si="9"/>
        <v>0.44999999999708962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14742</v>
      </c>
      <c r="D386" s="1">
        <f>'PR-RAS'!E391</f>
        <v>12537.5</v>
      </c>
      <c r="E386" s="1">
        <v>0</v>
      </c>
      <c r="F386" s="1">
        <v>0</v>
      </c>
      <c r="G386" s="2">
        <f t="shared" si="8"/>
        <v>15329.545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14742</v>
      </c>
      <c r="D388" s="1">
        <f>'PR-RAS'!E393</f>
        <v>12537.5</v>
      </c>
      <c r="E388" s="1">
        <v>0</v>
      </c>
      <c r="F388" s="1">
        <v>0</v>
      </c>
      <c r="G388" s="2">
        <f t="shared" si="8"/>
        <v>15409.179</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2625</v>
      </c>
      <c r="E397" s="1">
        <v>0</v>
      </c>
      <c r="F397" s="1">
        <v>0</v>
      </c>
      <c r="G397" s="2">
        <f t="shared" si="8"/>
        <v>2079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2625</v>
      </c>
      <c r="E398" s="1">
        <v>0</v>
      </c>
      <c r="F398" s="1">
        <v>0</v>
      </c>
      <c r="G398" s="2">
        <f t="shared" si="8"/>
        <v>2084.25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72086</v>
      </c>
      <c r="D403" s="1">
        <f>'PR-RAS'!E408</f>
        <v>170469.95</v>
      </c>
      <c r="E403" s="1">
        <v>0</v>
      </c>
      <c r="F403" s="1">
        <v>0</v>
      </c>
      <c r="G403" s="2">
        <f t="shared" si="8"/>
        <v>166036.41180000003</v>
      </c>
      <c r="H403" s="2">
        <f t="shared" si="9"/>
        <v>4.9999999988358468E-2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2373288</v>
      </c>
      <c r="D407" s="1">
        <f>'PR-RAS'!E412</f>
        <v>3356810.53</v>
      </c>
      <c r="E407" s="1">
        <v>0</v>
      </c>
      <c r="F407" s="1">
        <v>0</v>
      </c>
      <c r="G407" s="2">
        <f t="shared" si="8"/>
        <v>3689285.0783599997</v>
      </c>
      <c r="H407" s="2">
        <f t="shared" si="9"/>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2372813</v>
      </c>
      <c r="D408" s="1">
        <f>'PR-RAS'!E413</f>
        <v>3355849.3599999994</v>
      </c>
      <c r="E408" s="1">
        <v>0</v>
      </c>
      <c r="F408" s="1">
        <v>0</v>
      </c>
      <c r="G408" s="2">
        <f t="shared" si="8"/>
        <v>3697396.2700399994</v>
      </c>
      <c r="H408" s="2">
        <f t="shared" si="9"/>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475</v>
      </c>
      <c r="D409" s="1">
        <f>'PR-RAS'!E414</f>
        <v>961.17000000039116</v>
      </c>
      <c r="E409" s="1">
        <v>0</v>
      </c>
      <c r="F409" s="1">
        <v>0</v>
      </c>
      <c r="G409" s="2">
        <f t="shared" si="8"/>
        <v>978.11472000031915</v>
      </c>
      <c r="H409" s="2">
        <f t="shared" si="9"/>
        <v>0.17000000039115548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1570</v>
      </c>
      <c r="D411" s="1">
        <f>'PR-RAS'!E416</f>
        <v>2045</v>
      </c>
      <c r="E411" s="1">
        <v>0</v>
      </c>
      <c r="F411" s="1">
        <v>0</v>
      </c>
      <c r="G411" s="2">
        <f t="shared" si="8"/>
        <v>2320.6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2373288</v>
      </c>
      <c r="D633" s="1">
        <f>'PR-RAS'!E639</f>
        <v>3356810.53</v>
      </c>
      <c r="E633" s="1">
        <v>0</v>
      </c>
      <c r="F633" s="1">
        <v>0</v>
      </c>
      <c r="G633" s="2">
        <f t="shared" si="10"/>
        <v>5742926.525919999</v>
      </c>
      <c r="H633" s="2">
        <f t="shared" si="11"/>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2372813</v>
      </c>
      <c r="D634" s="1">
        <f>'PR-RAS'!E640</f>
        <v>3355849.3599999994</v>
      </c>
      <c r="E634" s="1">
        <v>0</v>
      </c>
      <c r="F634" s="1">
        <v>0</v>
      </c>
      <c r="G634" s="2">
        <f t="shared" si="10"/>
        <v>5750495.9187599989</v>
      </c>
      <c r="H634" s="2">
        <f t="shared" si="11"/>
        <v>0.35999999940395355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475</v>
      </c>
      <c r="D635" s="1">
        <f>'PR-RAS'!E641</f>
        <v>961.17000000039116</v>
      </c>
      <c r="E635" s="1">
        <v>0</v>
      </c>
      <c r="F635" s="1">
        <v>0</v>
      </c>
      <c r="G635" s="2">
        <f t="shared" si="10"/>
        <v>1519.9135600004961</v>
      </c>
      <c r="H635" s="2">
        <f t="shared" si="11"/>
        <v>0.17000000039115548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1570</v>
      </c>
      <c r="D637" s="1">
        <f>'PR-RAS'!E643</f>
        <v>2045</v>
      </c>
      <c r="E637" s="1">
        <v>0</v>
      </c>
      <c r="F637" s="1">
        <v>0</v>
      </c>
      <c r="G637" s="2">
        <f t="shared" si="10"/>
        <v>3599.76</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2045</v>
      </c>
      <c r="D639" s="1">
        <f>'PR-RAS'!E645</f>
        <v>3006.1700000003912</v>
      </c>
      <c r="E639" s="1">
        <v>0</v>
      </c>
      <c r="F639" s="1">
        <v>0</v>
      </c>
      <c r="G639" s="2">
        <f t="shared" si="10"/>
        <v>5140.5829200004991</v>
      </c>
      <c r="H639" s="2">
        <f t="shared" si="11"/>
        <v>0.17000000039115548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24419</v>
      </c>
      <c r="D642" s="1">
        <f>'PR-RAS'!E649</f>
        <v>14782.49</v>
      </c>
      <c r="E642" s="1">
        <v>0</v>
      </c>
      <c r="F642" s="1">
        <v>0</v>
      </c>
      <c r="G642" s="2">
        <f t="shared" si="10"/>
        <v>34603.731179999995</v>
      </c>
      <c r="H642" s="2">
        <f t="shared" si="11"/>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918404</v>
      </c>
      <c r="D643" s="1">
        <f>'PR-RAS'!E650</f>
        <v>2412932.46</v>
      </c>
      <c r="E643" s="1">
        <v>0</v>
      </c>
      <c r="F643" s="1">
        <v>0</v>
      </c>
      <c r="G643" s="2">
        <f t="shared" si="10"/>
        <v>3687820.6466399999</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928041</v>
      </c>
      <c r="D644" s="1">
        <f>'PR-RAS'!E651</f>
        <v>2295198.92</v>
      </c>
      <c r="E644" s="1">
        <v>0</v>
      </c>
      <c r="F644" s="1">
        <v>0</v>
      </c>
      <c r="G644" s="2">
        <f t="shared" si="10"/>
        <v>3548356.1741200001</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14782</v>
      </c>
      <c r="D645" s="1">
        <f>'PR-RAS'!E652</f>
        <v>132516.03000000026</v>
      </c>
      <c r="E645" s="1">
        <v>0</v>
      </c>
      <c r="F645" s="1">
        <v>0</v>
      </c>
      <c r="G645" s="2">
        <f t="shared" si="10"/>
        <v>180200.25464000035</v>
      </c>
      <c r="H645" s="2">
        <f t="shared" si="11"/>
        <v>3.0000000260770321E-2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113000</v>
      </c>
      <c r="D668" s="1">
        <f>'PR-RAS'!E675</f>
        <v>280000</v>
      </c>
      <c r="E668" s="1">
        <v>0</v>
      </c>
      <c r="F668" s="1">
        <v>0</v>
      </c>
      <c r="G668" s="2">
        <f t="shared" si="10"/>
        <v>448891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37420</v>
      </c>
      <c r="D669" s="1">
        <f>'PR-RAS'!E676</f>
        <v>22431.06</v>
      </c>
      <c r="E669" s="1">
        <v>0</v>
      </c>
      <c r="F669" s="1">
        <v>0</v>
      </c>
      <c r="G669" s="2">
        <f t="shared" si="10"/>
        <v>54964.456160000002</v>
      </c>
      <c r="H669" s="2">
        <f t="shared" si="11"/>
        <v>6.0000000001309672E-2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117620</v>
      </c>
      <c r="D703" s="1">
        <f>'PR-RAS'!E710</f>
        <v>368192</v>
      </c>
      <c r="E703" s="1">
        <v>0</v>
      </c>
      <c r="F703" s="1">
        <v>0</v>
      </c>
      <c r="G703" s="2">
        <f t="shared" si="10"/>
        <v>599510.80799999996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13104</v>
      </c>
      <c r="D711" s="1">
        <f>'PR-RAS'!E718</f>
        <v>10881.22</v>
      </c>
      <c r="E711" s="1">
        <v>0</v>
      </c>
      <c r="F711" s="1">
        <v>0</v>
      </c>
      <c r="G711" s="2">
        <f t="shared" si="10"/>
        <v>24755.172399999999</v>
      </c>
      <c r="H711" s="2">
        <f t="shared" si="11"/>
        <v>0.21999999999934516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63783</v>
      </c>
      <c r="D714" s="1">
        <f>'PR-RAS'!E721</f>
        <v>190744.48</v>
      </c>
      <c r="E714" s="1">
        <v>0</v>
      </c>
      <c r="F714" s="1">
        <v>0</v>
      </c>
      <c r="G714" s="2">
        <f t="shared" si="10"/>
        <v>317478.90747999999</v>
      </c>
      <c r="H714" s="2">
        <f t="shared" si="11"/>
        <v>0.48000000001047738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25639.49</v>
      </c>
      <c r="E715" s="1">
        <v>0</v>
      </c>
      <c r="F715" s="1">
        <v>0</v>
      </c>
      <c r="G715" s="2">
        <f t="shared" si="10"/>
        <v>36613.191720000003</v>
      </c>
      <c r="H715" s="2">
        <f t="shared" si="11"/>
        <v>0.49000000000160071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1782</v>
      </c>
      <c r="D716" s="1">
        <f>'PR-RAS'!E723</f>
        <v>12720.4</v>
      </c>
      <c r="E716" s="1">
        <v>0</v>
      </c>
      <c r="F716" s="1">
        <v>0</v>
      </c>
      <c r="G716" s="2">
        <f t="shared" si="10"/>
        <v>19464.302</v>
      </c>
      <c r="H716" s="2">
        <f t="shared" si="11"/>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45474</v>
      </c>
      <c r="D718" s="1">
        <f>'PR-RAS'!E725</f>
        <v>42301.43</v>
      </c>
      <c r="E718" s="1">
        <v>0</v>
      </c>
      <c r="F718" s="1">
        <v>0</v>
      </c>
      <c r="G718" s="2">
        <f t="shared" si="10"/>
        <v>93265.108619999999</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1449.18</v>
      </c>
      <c r="E719" s="1">
        <v>0</v>
      </c>
      <c r="F719" s="1">
        <v>0</v>
      </c>
      <c r="G719" s="2">
        <f t="shared" si="10"/>
        <v>2081.0224800000001</v>
      </c>
      <c r="H719" s="2">
        <f t="shared" si="11"/>
        <v>0.18000000000006366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6977842</v>
      </c>
      <c r="D984" s="6">
        <f>BILANCA!E6</f>
        <v>6853825.8200000012</v>
      </c>
      <c r="E984" s="6">
        <v>0</v>
      </c>
      <c r="F984" s="6">
        <v>0</v>
      </c>
      <c r="G984" s="7">
        <f t="shared" ref="G984:G1241" si="22">B984/1000*C984+B984/500*D984</f>
        <v>20685.493640000001</v>
      </c>
      <c r="H984" s="7">
        <f t="shared" si="19"/>
        <v>0.1799999987706542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6960057</v>
      </c>
      <c r="D985" s="1">
        <f>BILANCA!E7</f>
        <v>6714994.6800000016</v>
      </c>
      <c r="E985" s="1">
        <v>0</v>
      </c>
      <c r="F985" s="1">
        <v>0</v>
      </c>
      <c r="G985" s="2">
        <f t="shared" si="22"/>
        <v>40780.092720000008</v>
      </c>
      <c r="H985" s="2">
        <f t="shared" si="19"/>
        <v>0.31999999843537807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299292</v>
      </c>
      <c r="D986" s="1">
        <f>BILANCA!E8</f>
        <v>299291.65000000002</v>
      </c>
      <c r="E986" s="1">
        <v>0</v>
      </c>
      <c r="F986" s="1">
        <v>0</v>
      </c>
      <c r="G986" s="2">
        <f t="shared" si="22"/>
        <v>2693.6259</v>
      </c>
      <c r="H986" s="2">
        <f t="shared" si="19"/>
        <v>0.34999999997671694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299292</v>
      </c>
      <c r="D987" s="1">
        <f>BILANCA!E9</f>
        <v>299291.65000000002</v>
      </c>
      <c r="E987" s="1">
        <v>0</v>
      </c>
      <c r="F987" s="1">
        <v>0</v>
      </c>
      <c r="G987" s="2">
        <f t="shared" si="22"/>
        <v>3591.5012000000002</v>
      </c>
      <c r="H987" s="2">
        <f t="shared" si="19"/>
        <v>0.34999999997671694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6658377</v>
      </c>
      <c r="D990" s="1">
        <f>BILANCA!E12</f>
        <v>6413721.0600000015</v>
      </c>
      <c r="E990" s="1">
        <v>0</v>
      </c>
      <c r="F990" s="1">
        <v>0</v>
      </c>
      <c r="G990" s="2">
        <f t="shared" si="22"/>
        <v>136400.73384000003</v>
      </c>
      <c r="H990" s="2">
        <f t="shared" si="19"/>
        <v>6.0000001452863216E-2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6205496</v>
      </c>
      <c r="D991" s="1">
        <f>BILANCA!E13</f>
        <v>6205496.6500000022</v>
      </c>
      <c r="E991" s="1">
        <v>0</v>
      </c>
      <c r="F991" s="1">
        <v>0</v>
      </c>
      <c r="G991" s="2">
        <f t="shared" si="22"/>
        <v>148931.91440000004</v>
      </c>
      <c r="H991" s="2">
        <f t="shared" si="19"/>
        <v>0.34999999776482582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10748637</v>
      </c>
      <c r="D993" s="1">
        <f>BILANCA!E15</f>
        <v>10748637.380000001</v>
      </c>
      <c r="E993" s="1">
        <v>0</v>
      </c>
      <c r="F993" s="1">
        <v>0</v>
      </c>
      <c r="G993" s="2">
        <f t="shared" si="22"/>
        <v>322459.1176</v>
      </c>
      <c r="H993" s="2">
        <f t="shared" si="19"/>
        <v>0.38000000081956387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59082</v>
      </c>
      <c r="D994" s="1">
        <f>BILANCA!E16</f>
        <v>59082.46</v>
      </c>
      <c r="E994" s="1">
        <v>0</v>
      </c>
      <c r="F994" s="1">
        <v>0</v>
      </c>
      <c r="G994" s="2">
        <f t="shared" si="22"/>
        <v>1949.71612</v>
      </c>
      <c r="H994" s="2">
        <f t="shared" si="19"/>
        <v>0.45999999999912689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47709</v>
      </c>
      <c r="D995" s="1">
        <f>BILANCA!E17</f>
        <v>47708.97</v>
      </c>
      <c r="E995" s="1">
        <v>0</v>
      </c>
      <c r="F995" s="1">
        <v>0</v>
      </c>
      <c r="G995" s="2">
        <f t="shared" si="22"/>
        <v>1717.5232800000001</v>
      </c>
      <c r="H995" s="2">
        <f t="shared" si="19"/>
        <v>2.9999999998835847E-2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4649932</v>
      </c>
      <c r="D996" s="1">
        <f>BILANCA!E18</f>
        <v>4649932.16</v>
      </c>
      <c r="E996" s="1">
        <v>0</v>
      </c>
      <c r="F996" s="1">
        <v>0</v>
      </c>
      <c r="G996" s="2">
        <f t="shared" si="22"/>
        <v>181347.35216000001</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381349</v>
      </c>
      <c r="D997" s="1">
        <f>BILANCA!E19</f>
        <v>124155.36999999965</v>
      </c>
      <c r="E997" s="1">
        <v>0</v>
      </c>
      <c r="F997" s="1">
        <v>0</v>
      </c>
      <c r="G997" s="2">
        <f t="shared" si="22"/>
        <v>8815.2363599999917</v>
      </c>
      <c r="H997" s="2">
        <f t="shared" si="19"/>
        <v>0.36999999964609742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359382</v>
      </c>
      <c r="D998" s="1">
        <f>BILANCA!E20</f>
        <v>339548.04</v>
      </c>
      <c r="E998" s="1">
        <v>0</v>
      </c>
      <c r="F998" s="1">
        <v>0</v>
      </c>
      <c r="G998" s="2">
        <f t="shared" si="22"/>
        <v>15577.171199999999</v>
      </c>
      <c r="H998" s="2">
        <f t="shared" si="19"/>
        <v>3.9999999979045242E-2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37877</v>
      </c>
      <c r="D999" s="1">
        <f>BILANCA!E21</f>
        <v>40506.78</v>
      </c>
      <c r="E999" s="1">
        <v>0</v>
      </c>
      <c r="F999" s="1">
        <v>0</v>
      </c>
      <c r="G999" s="2">
        <f t="shared" si="22"/>
        <v>1902.2489599999999</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35734</v>
      </c>
      <c r="D1003" s="1">
        <f>BILANCA!E25</f>
        <v>35734</v>
      </c>
      <c r="E1003" s="1">
        <v>0</v>
      </c>
      <c r="F1003" s="1">
        <v>0</v>
      </c>
      <c r="G1003" s="2">
        <f t="shared" si="22"/>
        <v>2144.04</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2782109</v>
      </c>
      <c r="D1004" s="1">
        <f>BILANCA!E26</f>
        <v>2910216.4</v>
      </c>
      <c r="E1004" s="1">
        <v>0</v>
      </c>
      <c r="F1004" s="1">
        <v>0</v>
      </c>
      <c r="G1004" s="2">
        <f t="shared" si="22"/>
        <v>180653.37780000002</v>
      </c>
      <c r="H1004" s="2">
        <f t="shared" si="19"/>
        <v>0.39999999990686774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2833753</v>
      </c>
      <c r="D1006" s="1">
        <f>BILANCA!E28</f>
        <v>3201849.85</v>
      </c>
      <c r="E1006" s="1">
        <v>0</v>
      </c>
      <c r="F1006" s="1">
        <v>0</v>
      </c>
      <c r="G1006" s="2">
        <f t="shared" si="22"/>
        <v>212461.41209999999</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38000</v>
      </c>
      <c r="D1013" s="1">
        <f>BILANCA!E35</f>
        <v>38000</v>
      </c>
      <c r="E1013" s="1">
        <v>0</v>
      </c>
      <c r="F1013" s="1">
        <v>0</v>
      </c>
      <c r="G1013" s="2">
        <f t="shared" si="22"/>
        <v>3420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38000</v>
      </c>
      <c r="D1015" s="1">
        <f>BILANCA!E37</f>
        <v>38000</v>
      </c>
      <c r="E1015" s="1">
        <v>0</v>
      </c>
      <c r="F1015" s="1">
        <v>0</v>
      </c>
      <c r="G1015" s="2">
        <f t="shared" si="22"/>
        <v>3648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33532</v>
      </c>
      <c r="D1023" s="1">
        <f>BILANCA!E45</f>
        <v>46069.040000000008</v>
      </c>
      <c r="E1023" s="1">
        <v>0</v>
      </c>
      <c r="F1023" s="1">
        <v>0</v>
      </c>
      <c r="G1023" s="2">
        <f t="shared" si="22"/>
        <v>5026.8032000000003</v>
      </c>
      <c r="H1023" s="2">
        <f t="shared" si="19"/>
        <v>4.0000000008149073E-2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120752</v>
      </c>
      <c r="D1025" s="1">
        <f>BILANCA!E47</f>
        <v>133289.47</v>
      </c>
      <c r="E1025" s="1">
        <v>0</v>
      </c>
      <c r="F1025" s="1">
        <v>0</v>
      </c>
      <c r="G1025" s="2">
        <f t="shared" si="22"/>
        <v>16267.899480000002</v>
      </c>
      <c r="H1025" s="2">
        <f t="shared" si="19"/>
        <v>0.47000000000116415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87220</v>
      </c>
      <c r="D1028" s="1">
        <f>BILANCA!E50</f>
        <v>87220.43</v>
      </c>
      <c r="E1028" s="1">
        <v>0</v>
      </c>
      <c r="F1028" s="1">
        <v>0</v>
      </c>
      <c r="G1028" s="2">
        <f t="shared" si="22"/>
        <v>11774.738699999998</v>
      </c>
      <c r="H1028" s="2">
        <f t="shared" si="19"/>
        <v>0.42999999999301508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194910</v>
      </c>
      <c r="D1032" s="1">
        <f>BILANCA!E54</f>
        <v>208391.75</v>
      </c>
      <c r="E1032" s="1">
        <v>0</v>
      </c>
      <c r="F1032" s="1">
        <v>0</v>
      </c>
      <c r="G1032" s="2">
        <f t="shared" si="22"/>
        <v>29972.981500000002</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194910</v>
      </c>
      <c r="D1033" s="1">
        <f>BILANCA!E55</f>
        <v>208391.75</v>
      </c>
      <c r="E1033" s="1">
        <v>0</v>
      </c>
      <c r="F1033" s="1">
        <v>0</v>
      </c>
      <c r="G1033" s="2">
        <f t="shared" si="22"/>
        <v>30584.675000000003</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2388</v>
      </c>
      <c r="D1041" s="1">
        <f>BILANCA!E63</f>
        <v>1981.97</v>
      </c>
      <c r="E1041" s="1">
        <v>0</v>
      </c>
      <c r="F1041" s="1">
        <v>0</v>
      </c>
      <c r="G1041" s="2">
        <f t="shared" si="22"/>
        <v>368.41252000000003</v>
      </c>
      <c r="H1041" s="2">
        <f t="shared" si="19"/>
        <v>2.9999999999972715E-2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2388</v>
      </c>
      <c r="D1045" s="1">
        <f>BILANCA!E67</f>
        <v>1981.97</v>
      </c>
      <c r="E1045" s="1">
        <v>0</v>
      </c>
      <c r="F1045" s="1">
        <v>0</v>
      </c>
      <c r="G1045" s="2">
        <f t="shared" si="22"/>
        <v>393.82028000000003</v>
      </c>
      <c r="H1045" s="2">
        <f t="shared" si="19"/>
        <v>2.9999999999972715E-2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17785</v>
      </c>
      <c r="D1046" s="1">
        <f>BILANCA!E68</f>
        <v>138831.13999999998</v>
      </c>
      <c r="E1046" s="1">
        <v>0</v>
      </c>
      <c r="F1046" s="1">
        <v>0</v>
      </c>
      <c r="G1046" s="2">
        <f t="shared" si="22"/>
        <v>18613.178639999998</v>
      </c>
      <c r="H1046" s="2">
        <f t="shared" si="19"/>
        <v>0.13999999998486601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14782</v>
      </c>
      <c r="D1047" s="1">
        <f>BILANCA!E69</f>
        <v>132516.03</v>
      </c>
      <c r="E1047" s="1">
        <v>0</v>
      </c>
      <c r="F1047" s="1">
        <v>0</v>
      </c>
      <c r="G1047" s="2">
        <f t="shared" si="22"/>
        <v>17908.099839999999</v>
      </c>
      <c r="H1047" s="2">
        <f t="shared" si="19"/>
        <v>2.9999999998835847E-2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14782</v>
      </c>
      <c r="D1048" s="1">
        <f>BILANCA!E70</f>
        <v>132516.03</v>
      </c>
      <c r="E1048" s="1">
        <v>0</v>
      </c>
      <c r="F1048" s="1">
        <v>0</v>
      </c>
      <c r="G1048" s="2">
        <f t="shared" si="22"/>
        <v>18187.913900000003</v>
      </c>
      <c r="H1048" s="2">
        <f t="shared" si="19"/>
        <v>2.9999999998835847E-2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14782</v>
      </c>
      <c r="D1052" s="1">
        <f>BILANCA!E74</f>
        <v>132516.03</v>
      </c>
      <c r="E1052" s="1">
        <v>0</v>
      </c>
      <c r="F1052" s="1">
        <v>0</v>
      </c>
      <c r="G1052" s="2">
        <f t="shared" si="22"/>
        <v>19307.170139999998</v>
      </c>
      <c r="H1052" s="2">
        <f t="shared" si="19"/>
        <v>2.9999999998835847E-2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3003</v>
      </c>
      <c r="D1056" s="1">
        <f>BILANCA!E78</f>
        <v>5163.1099999999997</v>
      </c>
      <c r="E1056" s="1">
        <v>0</v>
      </c>
      <c r="F1056" s="1">
        <v>0</v>
      </c>
      <c r="G1056" s="2">
        <f t="shared" si="22"/>
        <v>973.03305999999998</v>
      </c>
      <c r="H1056" s="2">
        <f t="shared" si="19"/>
        <v>0.10999999999967258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3003</v>
      </c>
      <c r="D1064" s="1">
        <f>BILANCA!E86</f>
        <v>5163.1099999999997</v>
      </c>
      <c r="E1064" s="1">
        <v>0</v>
      </c>
      <c r="F1064" s="1">
        <v>0</v>
      </c>
      <c r="G1064" s="2">
        <f t="shared" si="22"/>
        <v>1079.6668199999999</v>
      </c>
      <c r="H1064" s="2">
        <f t="shared" si="19"/>
        <v>0.10999999999967258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1152</v>
      </c>
      <c r="E1124" s="1">
        <v>0</v>
      </c>
      <c r="F1124" s="1">
        <v>0</v>
      </c>
      <c r="G1124" s="2">
        <f t="shared" si="22"/>
        <v>324.86399999999998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1152</v>
      </c>
      <c r="E1138" s="1">
        <v>0</v>
      </c>
      <c r="F1138" s="1">
        <v>0</v>
      </c>
      <c r="G1138" s="2">
        <f t="shared" si="22"/>
        <v>357.12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6977842</v>
      </c>
      <c r="D1152" s="1">
        <f>BILANCA!E175</f>
        <v>6853825.8199999994</v>
      </c>
      <c r="E1152" s="1">
        <v>0</v>
      </c>
      <c r="F1152" s="1">
        <v>0</v>
      </c>
      <c r="G1152" s="2">
        <f t="shared" si="22"/>
        <v>3495848.4251600001</v>
      </c>
      <c r="H1152" s="2">
        <f t="shared" si="23"/>
        <v>0.18000000063329935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18128</v>
      </c>
      <c r="D1153" s="1">
        <f>BILANCA!E176</f>
        <v>125777.08</v>
      </c>
      <c r="E1153" s="1">
        <v>0</v>
      </c>
      <c r="F1153" s="1">
        <v>0</v>
      </c>
      <c r="G1153" s="2">
        <f t="shared" si="22"/>
        <v>45845.967200000006</v>
      </c>
      <c r="H1153" s="2">
        <f t="shared" si="23"/>
        <v>8.000000000174623E-2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18128</v>
      </c>
      <c r="D1154" s="1">
        <f>BILANCA!E177</f>
        <v>125777.08</v>
      </c>
      <c r="E1154" s="1">
        <v>0</v>
      </c>
      <c r="F1154" s="1">
        <v>0</v>
      </c>
      <c r="G1154" s="2">
        <f t="shared" si="22"/>
        <v>46115.649360000003</v>
      </c>
      <c r="H1154" s="2">
        <f t="shared" si="23"/>
        <v>8.000000000174623E-2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18128</v>
      </c>
      <c r="D1156" s="1">
        <f>BILANCA!E179</f>
        <v>125777.08</v>
      </c>
      <c r="E1156" s="1">
        <v>0</v>
      </c>
      <c r="F1156" s="1">
        <v>0</v>
      </c>
      <c r="G1156" s="2">
        <f t="shared" si="22"/>
        <v>46655.013679999996</v>
      </c>
      <c r="H1156" s="2">
        <f t="shared" si="23"/>
        <v>8.000000000174623E-2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6959714</v>
      </c>
      <c r="D1214" s="1">
        <f>BILANCA!E237</f>
        <v>6728048.7399999993</v>
      </c>
      <c r="E1214" s="1">
        <v>0</v>
      </c>
      <c r="F1214" s="1">
        <v>0</v>
      </c>
      <c r="G1214" s="2">
        <f t="shared" si="22"/>
        <v>4716052.4518799996</v>
      </c>
      <c r="H1214" s="2">
        <f t="shared" si="23"/>
        <v>0.26000000070780516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6957669</v>
      </c>
      <c r="D1215" s="1">
        <f>BILANCA!E238</f>
        <v>6713012.5699999994</v>
      </c>
      <c r="E1215" s="1">
        <v>0</v>
      </c>
      <c r="F1215" s="1">
        <v>0</v>
      </c>
      <c r="G1215" s="2">
        <f t="shared" si="22"/>
        <v>4729017.04048</v>
      </c>
      <c r="H1215" s="2">
        <f t="shared" si="23"/>
        <v>0.43000000063329935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6957669</v>
      </c>
      <c r="D1216" s="1">
        <f>BILANCA!E239</f>
        <v>6713012.5699999994</v>
      </c>
      <c r="E1216" s="1">
        <v>0</v>
      </c>
      <c r="F1216" s="1">
        <v>0</v>
      </c>
      <c r="G1216" s="2">
        <f t="shared" si="22"/>
        <v>4749400.7346200002</v>
      </c>
      <c r="H1216" s="2">
        <f t="shared" si="23"/>
        <v>0.43000000063329935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6711182</v>
      </c>
      <c r="D1217" s="1">
        <f>BILANCA!E240</f>
        <v>6368543.2599999998</v>
      </c>
      <c r="E1217" s="1">
        <v>0</v>
      </c>
      <c r="F1217" s="1">
        <v>0</v>
      </c>
      <c r="G1217" s="2">
        <f t="shared" si="22"/>
        <v>4550894.8336800002</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246487</v>
      </c>
      <c r="D1218" s="1">
        <f>BILANCA!E241</f>
        <v>344469.31</v>
      </c>
      <c r="E1218" s="1">
        <v>0</v>
      </c>
      <c r="F1218" s="1">
        <v>0</v>
      </c>
      <c r="G1218" s="2">
        <f t="shared" si="22"/>
        <v>219825.02069999999</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2045</v>
      </c>
      <c r="D1222" s="1">
        <f>BILANCA!E245</f>
        <v>3006.1699999999255</v>
      </c>
      <c r="E1222" s="1">
        <v>0</v>
      </c>
      <c r="F1222" s="1">
        <v>0</v>
      </c>
      <c r="G1222" s="2">
        <f t="shared" si="22"/>
        <v>1925.7042599999645</v>
      </c>
      <c r="H1222" s="2">
        <f t="shared" si="23"/>
        <v>0.16999999992549419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2674048</v>
      </c>
      <c r="D1223" s="1">
        <f>BILANCA!E246</f>
        <v>2764003.06</v>
      </c>
      <c r="E1223" s="1">
        <v>0</v>
      </c>
      <c r="F1223" s="1">
        <v>0</v>
      </c>
      <c r="G1223" s="2">
        <f t="shared" si="22"/>
        <v>1968492.9887999999</v>
      </c>
      <c r="H1223" s="2">
        <f t="shared" si="23"/>
        <v>6.0000000055879354E-2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2674048</v>
      </c>
      <c r="D1224" s="1">
        <f>BILANCA!E247</f>
        <v>2764003.06</v>
      </c>
      <c r="E1224" s="1">
        <v>0</v>
      </c>
      <c r="F1224" s="1">
        <v>0</v>
      </c>
      <c r="G1224" s="2">
        <f t="shared" si="22"/>
        <v>1976695.0429199999</v>
      </c>
      <c r="H1224" s="2">
        <f t="shared" si="23"/>
        <v>6.0000000055879354E-2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2672003</v>
      </c>
      <c r="D1227" s="1">
        <f>BILANCA!E250</f>
        <v>2760996.89</v>
      </c>
      <c r="E1227" s="1">
        <v>0</v>
      </c>
      <c r="F1227" s="1">
        <v>0</v>
      </c>
      <c r="G1227" s="2">
        <f t="shared" si="22"/>
        <v>1999335.2143199998</v>
      </c>
      <c r="H1227" s="2">
        <f t="shared" si="23"/>
        <v>0.10999999986961484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2672003</v>
      </c>
      <c r="D1229" s="1">
        <f>BILANCA!E252</f>
        <v>2760996.89</v>
      </c>
      <c r="E1229" s="1">
        <v>0</v>
      </c>
      <c r="F1229" s="1">
        <v>0</v>
      </c>
      <c r="G1229" s="2">
        <f t="shared" si="22"/>
        <v>2015723.2078800001</v>
      </c>
      <c r="H1229" s="2">
        <f t="shared" si="23"/>
        <v>0.10999999986961484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12030</v>
      </c>
      <c r="E1232" s="1">
        <v>0</v>
      </c>
      <c r="F1232" s="1">
        <v>0</v>
      </c>
      <c r="G1232" s="2">
        <f t="shared" si="22"/>
        <v>5990.94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524</v>
      </c>
      <c r="D1236" s="1">
        <f>BILANCA!E259</f>
        <v>524</v>
      </c>
      <c r="E1236" s="1">
        <v>0</v>
      </c>
      <c r="F1236" s="1">
        <v>0</v>
      </c>
      <c r="G1236" s="2">
        <f t="shared" si="22"/>
        <v>397.71600000000001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524</v>
      </c>
      <c r="D1237" s="1">
        <f>BILANCA!E260</f>
        <v>524</v>
      </c>
      <c r="E1237" s="1">
        <v>0</v>
      </c>
      <c r="F1237" s="1">
        <v>0</v>
      </c>
      <c r="G1237" s="2">
        <f t="shared" si="22"/>
        <v>399.28800000000001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1152</v>
      </c>
      <c r="E1241" s="1">
        <v>0</v>
      </c>
      <c r="F1241" s="1">
        <v>0</v>
      </c>
      <c r="G1241" s="2">
        <f t="shared" si="22"/>
        <v>594.43200000000002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18128</v>
      </c>
      <c r="D1264" s="1">
        <f>BILANCA!E288</f>
        <v>125777.08</v>
      </c>
      <c r="E1264" s="1">
        <v>0</v>
      </c>
      <c r="F1264" s="1">
        <v>0</v>
      </c>
      <c r="G1264" s="2">
        <f t="shared" si="24"/>
        <v>75780.686960000021</v>
      </c>
      <c r="H1264" s="2">
        <f t="shared" si="23"/>
        <v>8.000000000174623E-2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2372813</v>
      </c>
      <c r="D1401" s="1">
        <f>'RAS-funkcijski'!E107</f>
        <v>3355849.36</v>
      </c>
      <c r="E1401" s="1">
        <v>0</v>
      </c>
      <c r="F1401" s="1">
        <v>0</v>
      </c>
      <c r="G1401" s="2">
        <f t="shared" si="24"/>
        <v>935704.70715999987</v>
      </c>
      <c r="H1401" s="2">
        <f t="shared" si="27"/>
        <v>0.35999999986961484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2372813</v>
      </c>
      <c r="D1403" s="1">
        <f>'RAS-funkcijski'!E109</f>
        <v>3355849.36</v>
      </c>
      <c r="E1403" s="1">
        <v>0</v>
      </c>
      <c r="F1403" s="1">
        <v>0</v>
      </c>
      <c r="G1403" s="2">
        <f t="shared" si="24"/>
        <v>953873.73059999989</v>
      </c>
      <c r="H1403" s="2">
        <f t="shared" si="27"/>
        <v>0.35999999986961484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2372813</v>
      </c>
      <c r="D1435" s="13">
        <f>'RAS-funkcijski'!E141</f>
        <v>3355849.36</v>
      </c>
      <c r="E1435" s="13">
        <v>0</v>
      </c>
      <c r="F1435" s="13">
        <v>0</v>
      </c>
      <c r="G1435" s="14">
        <f t="shared" si="24"/>
        <v>1244578.1056400002</v>
      </c>
      <c r="H1435" s="14">
        <f t="shared" si="27"/>
        <v>0.35999999986961484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45929.37</v>
      </c>
      <c r="E1436" s="6">
        <v>0</v>
      </c>
      <c r="F1436" s="6">
        <v>0</v>
      </c>
      <c r="G1436" s="7">
        <f t="shared" si="24"/>
        <v>91.858740000000012</v>
      </c>
      <c r="H1436" s="7">
        <f t="shared" si="27"/>
        <v>0.37000000000261934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45929.37</v>
      </c>
      <c r="E1453" s="1">
        <v>0</v>
      </c>
      <c r="F1453" s="1">
        <v>0</v>
      </c>
      <c r="G1453" s="2">
        <f t="shared" si="24"/>
        <v>1653.45732</v>
      </c>
      <c r="H1453" s="2">
        <f t="shared" si="27"/>
        <v>0.37000000000261934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45929.37</v>
      </c>
      <c r="E1454" s="1">
        <v>0</v>
      </c>
      <c r="F1454" s="1">
        <v>0</v>
      </c>
      <c r="G1454" s="2">
        <f t="shared" si="24"/>
        <v>1745.3160600000001</v>
      </c>
      <c r="H1454" s="2">
        <f t="shared" si="27"/>
        <v>0.37000000000261934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45929.37</v>
      </c>
      <c r="E1455" s="1">
        <v>0</v>
      </c>
      <c r="F1455" s="1">
        <v>0</v>
      </c>
      <c r="G1455" s="2">
        <f t="shared" si="24"/>
        <v>1837.1748000000002</v>
      </c>
      <c r="H1455" s="2">
        <f t="shared" si="27"/>
        <v>0.37000000000261934</v>
      </c>
      <c r="I1455" s="10">
        <f t="shared" ref="I1455:I1460" si="30">G1455*H1455</f>
        <v>679.75467600481227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18128.919999999998</v>
      </c>
      <c r="D1480" s="6"/>
      <c r="E1480" s="6">
        <v>0</v>
      </c>
      <c r="F1480" s="6">
        <v>0</v>
      </c>
      <c r="G1480" s="7">
        <f t="shared" ref="G1480:G1580" si="34">B1480/1000*C1480</f>
        <v>18.128919999999997</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3497184.7</v>
      </c>
      <c r="D1481" s="1">
        <v>0</v>
      </c>
      <c r="E1481" s="1">
        <v>0</v>
      </c>
      <c r="F1481" s="1">
        <v>0</v>
      </c>
      <c r="G1481" s="2">
        <f t="shared" si="34"/>
        <v>6994.3694000000005</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3326714.75</v>
      </c>
      <c r="D1483" s="1">
        <v>0</v>
      </c>
      <c r="E1483" s="1">
        <v>0</v>
      </c>
      <c r="F1483" s="1">
        <v>0</v>
      </c>
      <c r="G1483" s="2">
        <f t="shared" si="34"/>
        <v>13306.859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897735.95</v>
      </c>
      <c r="D1484" s="1">
        <v>0</v>
      </c>
      <c r="E1484" s="1">
        <v>0</v>
      </c>
      <c r="F1484" s="1">
        <v>0</v>
      </c>
      <c r="G1484" s="2">
        <f t="shared" si="34"/>
        <v>4488.6797500000002</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2293453.7999999998</v>
      </c>
      <c r="D1485" s="1">
        <v>0</v>
      </c>
      <c r="E1485" s="1">
        <v>0</v>
      </c>
      <c r="F1485" s="1">
        <v>0</v>
      </c>
      <c r="G1485" s="2">
        <f t="shared" si="34"/>
        <v>13760.7228</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135525</v>
      </c>
      <c r="D1491" s="1">
        <v>0</v>
      </c>
      <c r="E1491" s="1">
        <v>0</v>
      </c>
      <c r="F1491" s="1">
        <v>0</v>
      </c>
      <c r="G1491" s="2">
        <f t="shared" si="34"/>
        <v>1626.3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170469.95</v>
      </c>
      <c r="D1492" s="1">
        <v>0</v>
      </c>
      <c r="E1492" s="1">
        <v>0</v>
      </c>
      <c r="F1492" s="1">
        <v>0</v>
      </c>
      <c r="G1492" s="2">
        <f t="shared" si="34"/>
        <v>2216.1093500000002</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3389536.54</v>
      </c>
      <c r="D1499" s="1">
        <v>0</v>
      </c>
      <c r="E1499" s="1">
        <v>0</v>
      </c>
      <c r="F1499" s="1">
        <v>0</v>
      </c>
      <c r="G1499" s="2">
        <f t="shared" si="34"/>
        <v>67790.730800000005</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3219066.59</v>
      </c>
      <c r="D1501" s="1">
        <v>0</v>
      </c>
      <c r="E1501" s="1">
        <v>0</v>
      </c>
      <c r="F1501" s="1">
        <v>0</v>
      </c>
      <c r="G1501" s="2">
        <f t="shared" si="34"/>
        <v>70819.46497999999</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897735.95</v>
      </c>
      <c r="D1502" s="1">
        <v>0</v>
      </c>
      <c r="E1502" s="1">
        <v>0</v>
      </c>
      <c r="F1502" s="1">
        <v>0</v>
      </c>
      <c r="G1502" s="2">
        <f t="shared" si="34"/>
        <v>20647.92685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2185805.64</v>
      </c>
      <c r="D1503" s="1">
        <v>0</v>
      </c>
      <c r="E1503" s="1">
        <v>0</v>
      </c>
      <c r="F1503" s="1">
        <v>0</v>
      </c>
      <c r="G1503" s="2">
        <f t="shared" si="34"/>
        <v>52459.335360000005</v>
      </c>
      <c r="H1503" s="2">
        <f t="shared" si="35"/>
        <v>0.35999999986961484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135525</v>
      </c>
      <c r="D1509" s="1">
        <v>0</v>
      </c>
      <c r="E1509" s="1">
        <v>0</v>
      </c>
      <c r="F1509" s="1">
        <v>0</v>
      </c>
      <c r="G1509" s="2">
        <f t="shared" si="34"/>
        <v>4065.75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170469.95</v>
      </c>
      <c r="D1510" s="1">
        <v>0</v>
      </c>
      <c r="E1510" s="1">
        <v>0</v>
      </c>
      <c r="F1510" s="1">
        <v>0</v>
      </c>
      <c r="G1510" s="2">
        <f t="shared" si="34"/>
        <v>5284.5684500000007</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125777.08000000007</v>
      </c>
      <c r="D1517" s="1">
        <v>0</v>
      </c>
      <c r="E1517" s="1">
        <v>0</v>
      </c>
      <c r="F1517" s="1">
        <v>0</v>
      </c>
      <c r="G1517" s="2">
        <f t="shared" si="34"/>
        <v>4779.5290400000031</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125777.08</v>
      </c>
      <c r="D1576" s="1">
        <v>0</v>
      </c>
      <c r="E1576" s="1">
        <v>0</v>
      </c>
      <c r="F1576" s="1">
        <v>0</v>
      </c>
      <c r="G1576" s="2">
        <f t="shared" si="34"/>
        <v>12200.376760000001</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125777.08</v>
      </c>
      <c r="D1578" s="1">
        <v>0</v>
      </c>
      <c r="E1578" s="1">
        <v>0</v>
      </c>
      <c r="F1578" s="1">
        <v>0</v>
      </c>
      <c r="G1578" s="2">
        <f t="shared" si="34"/>
        <v>12451.930920000001</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4" zoomScale="142" zoomScaleNormal="14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37277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2373288</v>
      </c>
      <c r="I16" s="172">
        <f>'PR-RAS'!E6</f>
        <v>3356810.53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2300727</v>
      </c>
      <c r="I17" s="172">
        <f>'PR-RAS'!E151</f>
        <v>3185379.4099999992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2045</v>
      </c>
      <c r="I18" s="172">
        <f>'PR-RAS'!E645</f>
        <v>3006.1700000003912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6960057</v>
      </c>
      <c r="I20" s="175">
        <f>BILANCA!E7</f>
        <v>6714994.6800000016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17785</v>
      </c>
      <c r="I21" s="177">
        <f>BILANCA!E68</f>
        <v>138831.13999999998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18128</v>
      </c>
      <c r="I22" s="177">
        <f>BILANCA!E176</f>
        <v>125777.08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6959714</v>
      </c>
      <c r="I23" s="179">
        <f>BILANCA!E237</f>
        <v>6728048.7399999993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2372813</v>
      </c>
      <c r="I28" s="181">
        <f>'RAS-funkcijski'!E141</f>
        <v>3355849.36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45929.37</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45929.37</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18128.919999999998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125777.08000000007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125777.08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142" zoomScaleNormal="142" workbookViewId="0">
      <selection activeCell="E294" sqref="E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2373288</v>
      </c>
      <c r="E6" s="53">
        <f>E7+E44+E50+E82+E106+E124+E133+E139</f>
        <v>3356810.53</v>
      </c>
      <c r="F6" s="54">
        <f t="shared" ref="F6:F131" si="0">IF(D6&lt;&gt;0,IF(E6/D6&gt;=100,"&gt;&gt;100",E6/D6*100),"-")</f>
        <v>141.44134761562862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150420</v>
      </c>
      <c r="E50" s="53">
        <f>E51+E54+E59+E62+E65+E68+E71+E74+E77</f>
        <v>302431.06</v>
      </c>
      <c r="F50" s="54">
        <f t="shared" si="0"/>
        <v>201.05774498072066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150420</v>
      </c>
      <c r="E68" s="53">
        <f t="shared" si="15"/>
        <v>302431.06</v>
      </c>
      <c r="F68" s="54">
        <f t="shared" si="0"/>
        <v>201.05774498072066</v>
      </c>
    </row>
    <row r="69" spans="1:6" ht="12.75" customHeight="1" x14ac:dyDescent="0.2">
      <c r="A69" s="55" t="s">
        <v>181</v>
      </c>
      <c r="B69" s="87" t="s">
        <v>182</v>
      </c>
      <c r="C69" s="52" t="s">
        <v>181</v>
      </c>
      <c r="D69" s="244">
        <v>150420</v>
      </c>
      <c r="E69" s="244">
        <v>302431.06</v>
      </c>
      <c r="F69" s="54">
        <f t="shared" si="0"/>
        <v>201.05774498072066</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1200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1200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v>1200</v>
      </c>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118418</v>
      </c>
      <c r="E106" s="53">
        <f t="shared" si="23"/>
        <v>368192</v>
      </c>
      <c r="F106" s="54">
        <f t="shared" si="0"/>
        <v>310.92570386258848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118418</v>
      </c>
      <c r="E112" s="53">
        <f t="shared" si="25"/>
        <v>368192</v>
      </c>
      <c r="F112" s="54">
        <f t="shared" si="0"/>
        <v>310.92570386258848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118418</v>
      </c>
      <c r="E117" s="244">
        <v>368192</v>
      </c>
      <c r="F117" s="54">
        <f t="shared" si="0"/>
        <v>310.92570386258848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69307</v>
      </c>
      <c r="E124" s="53">
        <f t="shared" si="27"/>
        <v>220808.21</v>
      </c>
      <c r="F124" s="54">
        <f t="shared" si="0"/>
        <v>318.59438440561559</v>
      </c>
    </row>
    <row r="125" spans="1:6" ht="12.75" customHeight="1" x14ac:dyDescent="0.2">
      <c r="A125" s="55">
        <v>661</v>
      </c>
      <c r="B125" s="88" t="s">
        <v>293</v>
      </c>
      <c r="C125" s="52" t="s">
        <v>294</v>
      </c>
      <c r="D125" s="53">
        <f t="shared" ref="D125:E125" si="28">SUM(D126:D127)</f>
        <v>69307</v>
      </c>
      <c r="E125" s="53">
        <f t="shared" si="28"/>
        <v>217808.21</v>
      </c>
      <c r="F125" s="54">
        <f t="shared" si="0"/>
        <v>314.26581730561122</v>
      </c>
    </row>
    <row r="126" spans="1:6" ht="12.75" customHeight="1" x14ac:dyDescent="0.2">
      <c r="A126" s="55">
        <v>6614</v>
      </c>
      <c r="B126" s="88" t="s">
        <v>295</v>
      </c>
      <c r="C126" s="52" t="s">
        <v>296</v>
      </c>
      <c r="D126" s="244">
        <v>10147</v>
      </c>
      <c r="E126" s="244">
        <v>16367</v>
      </c>
      <c r="F126" s="54">
        <f t="shared" si="0"/>
        <v>161.29890608061496</v>
      </c>
    </row>
    <row r="127" spans="1:6" ht="12.75" customHeight="1" x14ac:dyDescent="0.2">
      <c r="A127" s="55">
        <v>6615</v>
      </c>
      <c r="B127" s="88" t="s">
        <v>297</v>
      </c>
      <c r="C127" s="52" t="s">
        <v>298</v>
      </c>
      <c r="D127" s="244">
        <v>59160</v>
      </c>
      <c r="E127" s="244">
        <v>201441.21</v>
      </c>
      <c r="F127" s="54">
        <f t="shared" si="0"/>
        <v>340.50238336713994</v>
      </c>
    </row>
    <row r="128" spans="1:6" ht="24" x14ac:dyDescent="0.2">
      <c r="A128" s="55">
        <v>663</v>
      </c>
      <c r="B128" s="233" t="s">
        <v>299</v>
      </c>
      <c r="C128" s="52" t="s">
        <v>300</v>
      </c>
      <c r="D128" s="53">
        <f t="shared" ref="D128:E128" si="29">SUM(D129:D132)</f>
        <v>0</v>
      </c>
      <c r="E128" s="53">
        <f t="shared" si="29"/>
        <v>3000</v>
      </c>
      <c r="F128" s="54" t="str">
        <f t="shared" si="0"/>
        <v>-</v>
      </c>
    </row>
    <row r="129" spans="1:6" ht="12.75" customHeight="1" x14ac:dyDescent="0.2">
      <c r="A129" s="55">
        <v>6631</v>
      </c>
      <c r="B129" s="88" t="s">
        <v>301</v>
      </c>
      <c r="C129" s="52" t="s">
        <v>302</v>
      </c>
      <c r="D129" s="244"/>
      <c r="E129" s="244">
        <v>3000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2035143</v>
      </c>
      <c r="E133" s="53">
        <f t="shared" si="30"/>
        <v>2464167.2599999998</v>
      </c>
      <c r="F133" s="54">
        <f t="shared" ref="F133:F223" si="31">IF(D133&lt;&gt;0,IF(E133/D133&gt;=100,"&gt;&gt;100",E133/D133*100),"-")</f>
        <v>121.08079186573129</v>
      </c>
    </row>
    <row r="134" spans="1:6" ht="24" x14ac:dyDescent="0.2">
      <c r="A134" s="55">
        <v>671</v>
      </c>
      <c r="B134" s="234" t="s">
        <v>311</v>
      </c>
      <c r="C134" s="52" t="s">
        <v>312</v>
      </c>
      <c r="D134" s="53">
        <f t="shared" ref="D134:E134" si="32">SUM(D135:D137)</f>
        <v>2035143</v>
      </c>
      <c r="E134" s="53">
        <f t="shared" si="32"/>
        <v>2464167.2599999998</v>
      </c>
      <c r="F134" s="54">
        <f t="shared" si="31"/>
        <v>121.08079186573129</v>
      </c>
    </row>
    <row r="135" spans="1:6" ht="12.75" customHeight="1" x14ac:dyDescent="0.2">
      <c r="A135" s="55">
        <v>6711</v>
      </c>
      <c r="B135" s="87" t="s">
        <v>313</v>
      </c>
      <c r="C135" s="52" t="s">
        <v>314</v>
      </c>
      <c r="D135" s="244">
        <v>1986206</v>
      </c>
      <c r="E135" s="244">
        <v>2451629.7599999998</v>
      </c>
      <c r="F135" s="54">
        <f t="shared" si="31"/>
        <v>123.43280404952959</v>
      </c>
    </row>
    <row r="136" spans="1:6" ht="24" x14ac:dyDescent="0.2">
      <c r="A136" s="55">
        <v>6712</v>
      </c>
      <c r="B136" s="234" t="s">
        <v>315</v>
      </c>
      <c r="C136" s="52" t="s">
        <v>316</v>
      </c>
      <c r="D136" s="244">
        <v>48937</v>
      </c>
      <c r="E136" s="244">
        <v>12537.5</v>
      </c>
      <c r="F136" s="54">
        <f t="shared" si="31"/>
        <v>25.619674275088379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12</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12</v>
      </c>
      <c r="F150" s="54" t="str">
        <f t="shared" si="31"/>
        <v>-</v>
      </c>
    </row>
    <row r="151" spans="1:6" ht="12.75" customHeight="1" x14ac:dyDescent="0.2">
      <c r="A151" s="55">
        <v>3</v>
      </c>
      <c r="B151" s="87" t="s">
        <v>345</v>
      </c>
      <c r="C151" s="52" t="s">
        <v>53</v>
      </c>
      <c r="D151" s="53">
        <f t="shared" ref="D151:E151" si="35">D152+D163+D196+D215+D224+D252+D263</f>
        <v>2300727</v>
      </c>
      <c r="E151" s="53">
        <f t="shared" si="35"/>
        <v>3185379.4099999992</v>
      </c>
      <c r="F151" s="54">
        <f t="shared" si="31"/>
        <v>138.45099440307342</v>
      </c>
    </row>
    <row r="152" spans="1:6" ht="12.75" customHeight="1" x14ac:dyDescent="0.2">
      <c r="A152" s="55">
        <v>31</v>
      </c>
      <c r="B152" s="87" t="s">
        <v>346</v>
      </c>
      <c r="C152" s="52" t="s">
        <v>347</v>
      </c>
      <c r="D152" s="53">
        <f t="shared" ref="D152:E152" si="36">D153+D158+D159</f>
        <v>911542</v>
      </c>
      <c r="E152" s="53">
        <f t="shared" si="36"/>
        <v>897735.95</v>
      </c>
      <c r="F152" s="54">
        <f t="shared" si="31"/>
        <v>98.485418115676509</v>
      </c>
    </row>
    <row r="153" spans="1:6" ht="12.75" customHeight="1" x14ac:dyDescent="0.2">
      <c r="A153" s="55">
        <v>311</v>
      </c>
      <c r="B153" s="87" t="s">
        <v>348</v>
      </c>
      <c r="C153" s="52" t="s">
        <v>349</v>
      </c>
      <c r="D153" s="53">
        <f t="shared" ref="D153:E153" si="37">SUM(D154:D157)</f>
        <v>731193</v>
      </c>
      <c r="E153" s="53">
        <f t="shared" si="37"/>
        <v>720701.82</v>
      </c>
      <c r="F153" s="54">
        <f t="shared" si="31"/>
        <v>98.565196876884755</v>
      </c>
    </row>
    <row r="154" spans="1:6" ht="12.75" customHeight="1" x14ac:dyDescent="0.2">
      <c r="A154" s="55">
        <v>3111</v>
      </c>
      <c r="B154" s="87" t="s">
        <v>350</v>
      </c>
      <c r="C154" s="52" t="s">
        <v>351</v>
      </c>
      <c r="D154" s="244">
        <v>731193</v>
      </c>
      <c r="E154" s="244">
        <v>720701.82</v>
      </c>
      <c r="F154" s="54">
        <f t="shared" si="31"/>
        <v>98.565196876884755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59702</v>
      </c>
      <c r="E158" s="244">
        <v>58118.29</v>
      </c>
      <c r="F158" s="54">
        <f t="shared" si="31"/>
        <v>97.347308297879465</v>
      </c>
    </row>
    <row r="159" spans="1:6" ht="12.75" customHeight="1" x14ac:dyDescent="0.2">
      <c r="A159" s="55">
        <v>313</v>
      </c>
      <c r="B159" s="87" t="s">
        <v>360</v>
      </c>
      <c r="C159" s="52" t="s">
        <v>361</v>
      </c>
      <c r="D159" s="53">
        <f t="shared" ref="D159:E159" si="38">SUM(D160:D162)</f>
        <v>120647</v>
      </c>
      <c r="E159" s="53">
        <f t="shared" si="38"/>
        <v>118915.84</v>
      </c>
      <c r="F159" s="54">
        <f t="shared" si="31"/>
        <v>98.565103152171204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120647</v>
      </c>
      <c r="E161" s="244">
        <v>118915.84</v>
      </c>
      <c r="F161" s="54">
        <f t="shared" si="31"/>
        <v>98.565103152171204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1389185</v>
      </c>
      <c r="E163" s="53">
        <f t="shared" si="39"/>
        <v>2287643.4599999995</v>
      </c>
      <c r="F163" s="54">
        <f t="shared" si="31"/>
        <v>164.67522036301855</v>
      </c>
    </row>
    <row r="164" spans="1:6" ht="12.75" customHeight="1" x14ac:dyDescent="0.2">
      <c r="A164" s="55">
        <v>321</v>
      </c>
      <c r="B164" s="87" t="s">
        <v>369</v>
      </c>
      <c r="C164" s="52" t="s">
        <v>370</v>
      </c>
      <c r="D164" s="53">
        <f t="shared" ref="D164:E164" si="40">SUM(D165:D168)</f>
        <v>21975</v>
      </c>
      <c r="E164" s="53">
        <f t="shared" si="40"/>
        <v>20192.98</v>
      </c>
      <c r="F164" s="54">
        <f t="shared" si="31"/>
        <v>91.890693970420926</v>
      </c>
    </row>
    <row r="165" spans="1:6" ht="12.75" customHeight="1" x14ac:dyDescent="0.2">
      <c r="A165" s="55">
        <v>3211</v>
      </c>
      <c r="B165" s="87" t="s">
        <v>371</v>
      </c>
      <c r="C165" s="52" t="s">
        <v>372</v>
      </c>
      <c r="D165" s="244">
        <v>8294</v>
      </c>
      <c r="E165" s="244">
        <v>6111.76</v>
      </c>
      <c r="F165" s="54">
        <f t="shared" si="31"/>
        <v>73.688931757897279</v>
      </c>
    </row>
    <row r="166" spans="1:6" ht="12.75" customHeight="1" x14ac:dyDescent="0.2">
      <c r="A166" s="55">
        <v>3212</v>
      </c>
      <c r="B166" s="87" t="s">
        <v>373</v>
      </c>
      <c r="C166" s="52" t="s">
        <v>374</v>
      </c>
      <c r="D166" s="244">
        <v>13104</v>
      </c>
      <c r="E166" s="244">
        <v>13381.22</v>
      </c>
      <c r="F166" s="54">
        <f t="shared" si="31"/>
        <v>102.11553724053724</v>
      </c>
    </row>
    <row r="167" spans="1:6" ht="12.75" customHeight="1" x14ac:dyDescent="0.2">
      <c r="A167" s="55">
        <v>3213</v>
      </c>
      <c r="B167" s="87" t="s">
        <v>375</v>
      </c>
      <c r="C167" s="52" t="s">
        <v>376</v>
      </c>
      <c r="D167" s="244">
        <v>577</v>
      </c>
      <c r="E167" s="244">
        <v>700</v>
      </c>
      <c r="F167" s="54">
        <f t="shared" si="31"/>
        <v>121.31715771230502</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300817</v>
      </c>
      <c r="E169" s="53">
        <f t="shared" si="41"/>
        <v>421222.31999999995</v>
      </c>
      <c r="F169" s="54">
        <f t="shared" si="31"/>
        <v>140.02610224821069</v>
      </c>
    </row>
    <row r="170" spans="1:6" ht="12.75" customHeight="1" x14ac:dyDescent="0.2">
      <c r="A170" s="55">
        <v>3221</v>
      </c>
      <c r="B170" s="87" t="s">
        <v>381</v>
      </c>
      <c r="C170" s="52" t="s">
        <v>382</v>
      </c>
      <c r="D170" s="244">
        <v>12780</v>
      </c>
      <c r="E170" s="244">
        <v>12726.82</v>
      </c>
      <c r="F170" s="54">
        <f t="shared" si="31"/>
        <v>99.583881064162753</v>
      </c>
    </row>
    <row r="171" spans="1:6" ht="12.75" customHeight="1" x14ac:dyDescent="0.2">
      <c r="A171" s="55">
        <v>3222</v>
      </c>
      <c r="B171" s="87" t="s">
        <v>383</v>
      </c>
      <c r="C171" s="52" t="s">
        <v>384</v>
      </c>
      <c r="D171" s="244">
        <v>16824</v>
      </c>
      <c r="E171" s="244">
        <v>10388.290000000001</v>
      </c>
      <c r="F171" s="54">
        <f t="shared" si="31"/>
        <v>61.746849738468853</v>
      </c>
    </row>
    <row r="172" spans="1:6" ht="12.75" customHeight="1" x14ac:dyDescent="0.2">
      <c r="A172" s="55">
        <v>3223</v>
      </c>
      <c r="B172" s="87" t="s">
        <v>385</v>
      </c>
      <c r="C172" s="52" t="s">
        <v>386</v>
      </c>
      <c r="D172" s="244">
        <v>209407</v>
      </c>
      <c r="E172" s="244">
        <v>332539.87</v>
      </c>
      <c r="F172" s="54">
        <f t="shared" si="31"/>
        <v>158.80074209553646</v>
      </c>
    </row>
    <row r="173" spans="1:6" ht="12.75" customHeight="1" x14ac:dyDescent="0.2">
      <c r="A173" s="55">
        <v>3224</v>
      </c>
      <c r="B173" s="87" t="s">
        <v>387</v>
      </c>
      <c r="C173" s="52" t="s">
        <v>388</v>
      </c>
      <c r="D173" s="244">
        <v>45983</v>
      </c>
      <c r="E173" s="244">
        <v>49173.36</v>
      </c>
      <c r="F173" s="54">
        <f t="shared" si="31"/>
        <v>106.93812930865757</v>
      </c>
    </row>
    <row r="174" spans="1:6" ht="12.75" customHeight="1" x14ac:dyDescent="0.2">
      <c r="A174" s="55">
        <v>3225</v>
      </c>
      <c r="B174" s="87" t="s">
        <v>389</v>
      </c>
      <c r="C174" s="52" t="s">
        <v>390</v>
      </c>
      <c r="D174" s="244">
        <v>14191</v>
      </c>
      <c r="E174" s="244">
        <v>13482.23</v>
      </c>
      <c r="F174" s="54">
        <f t="shared" si="31"/>
        <v>95.005496441406521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1632</v>
      </c>
      <c r="E176" s="244">
        <v>2911.75</v>
      </c>
      <c r="F176" s="54">
        <f t="shared" si="31"/>
        <v>178.41605392156862</v>
      </c>
    </row>
    <row r="177" spans="1:6" ht="12.75" customHeight="1" x14ac:dyDescent="0.2">
      <c r="A177" s="55">
        <v>323</v>
      </c>
      <c r="B177" s="87" t="s">
        <v>395</v>
      </c>
      <c r="C177" s="52" t="s">
        <v>396</v>
      </c>
      <c r="D177" s="53">
        <f t="shared" ref="D177:E177" si="42">SUM(D178:D186)</f>
        <v>942719</v>
      </c>
      <c r="E177" s="53">
        <f t="shared" si="42"/>
        <v>1657840.7899999998</v>
      </c>
      <c r="F177" s="54">
        <f t="shared" si="31"/>
        <v>175.85736470782913</v>
      </c>
    </row>
    <row r="178" spans="1:6" ht="12.75" customHeight="1" x14ac:dyDescent="0.2">
      <c r="A178" s="55">
        <v>3231</v>
      </c>
      <c r="B178" s="87" t="s">
        <v>397</v>
      </c>
      <c r="C178" s="52" t="s">
        <v>398</v>
      </c>
      <c r="D178" s="244">
        <v>21757</v>
      </c>
      <c r="E178" s="244">
        <v>23066.3</v>
      </c>
      <c r="F178" s="54">
        <f t="shared" si="31"/>
        <v>106.0178333409937</v>
      </c>
    </row>
    <row r="179" spans="1:6" ht="12.75" customHeight="1" x14ac:dyDescent="0.2">
      <c r="A179" s="55">
        <v>3232</v>
      </c>
      <c r="B179" s="87" t="s">
        <v>399</v>
      </c>
      <c r="C179" s="52" t="s">
        <v>400</v>
      </c>
      <c r="D179" s="244">
        <v>20280</v>
      </c>
      <c r="E179" s="244">
        <v>49614.559999999998</v>
      </c>
      <c r="F179" s="54">
        <f t="shared" si="31"/>
        <v>244.64773175542405</v>
      </c>
    </row>
    <row r="180" spans="1:6" ht="12.75" customHeight="1" x14ac:dyDescent="0.2">
      <c r="A180" s="55">
        <v>3233</v>
      </c>
      <c r="B180" s="87" t="s">
        <v>401</v>
      </c>
      <c r="C180" s="52" t="s">
        <v>402</v>
      </c>
      <c r="D180" s="244">
        <v>34861</v>
      </c>
      <c r="E180" s="244">
        <v>47561</v>
      </c>
      <c r="F180" s="54">
        <f t="shared" si="31"/>
        <v>136.4303949972749</v>
      </c>
    </row>
    <row r="181" spans="1:6" ht="12.75" customHeight="1" x14ac:dyDescent="0.2">
      <c r="A181" s="55">
        <v>3234</v>
      </c>
      <c r="B181" s="87" t="s">
        <v>403</v>
      </c>
      <c r="C181" s="52" t="s">
        <v>404</v>
      </c>
      <c r="D181" s="244">
        <v>18020</v>
      </c>
      <c r="E181" s="244">
        <v>18990.04</v>
      </c>
      <c r="F181" s="54">
        <f t="shared" si="31"/>
        <v>105.38312985571588</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v>1001</v>
      </c>
      <c r="F183" s="54" t="str">
        <f t="shared" si="31"/>
        <v>-</v>
      </c>
    </row>
    <row r="184" spans="1:6" ht="12.75" customHeight="1" x14ac:dyDescent="0.2">
      <c r="A184" s="55">
        <v>3237</v>
      </c>
      <c r="B184" s="87" t="s">
        <v>409</v>
      </c>
      <c r="C184" s="52" t="s">
        <v>410</v>
      </c>
      <c r="D184" s="244">
        <v>697089</v>
      </c>
      <c r="E184" s="244">
        <v>1247487.18</v>
      </c>
      <c r="F184" s="54">
        <f t="shared" si="31"/>
        <v>178.95665833200638</v>
      </c>
    </row>
    <row r="185" spans="1:6" ht="12.75" customHeight="1" x14ac:dyDescent="0.2">
      <c r="A185" s="55">
        <v>3238</v>
      </c>
      <c r="B185" s="87" t="s">
        <v>411</v>
      </c>
      <c r="C185" s="52" t="s">
        <v>412</v>
      </c>
      <c r="D185" s="244"/>
      <c r="E185" s="244">
        <v>3525</v>
      </c>
      <c r="F185" s="54" t="str">
        <f t="shared" si="31"/>
        <v>-</v>
      </c>
    </row>
    <row r="186" spans="1:6" ht="12.75" customHeight="1" x14ac:dyDescent="0.2">
      <c r="A186" s="55">
        <v>3239</v>
      </c>
      <c r="B186" s="87" t="s">
        <v>413</v>
      </c>
      <c r="C186" s="52" t="s">
        <v>414</v>
      </c>
      <c r="D186" s="244">
        <v>150712</v>
      </c>
      <c r="E186" s="244">
        <v>266595.71000000002</v>
      </c>
      <c r="F186" s="54">
        <f t="shared" si="31"/>
        <v>176.89083151971974</v>
      </c>
    </row>
    <row r="187" spans="1:6" ht="12.75" customHeight="1" x14ac:dyDescent="0.2">
      <c r="A187" s="55">
        <v>324</v>
      </c>
      <c r="B187" s="87" t="s">
        <v>415</v>
      </c>
      <c r="C187" s="52" t="s">
        <v>416</v>
      </c>
      <c r="D187" s="244">
        <v>19558</v>
      </c>
      <c r="E187" s="244">
        <v>21733.07</v>
      </c>
      <c r="F187" s="54">
        <f t="shared" si="31"/>
        <v>111.12112690459146</v>
      </c>
    </row>
    <row r="188" spans="1:6" ht="12.75" customHeight="1" x14ac:dyDescent="0.2">
      <c r="A188" s="55">
        <v>329</v>
      </c>
      <c r="B188" s="87" t="s">
        <v>417</v>
      </c>
      <c r="C188" s="52" t="s">
        <v>418</v>
      </c>
      <c r="D188" s="53">
        <f t="shared" ref="D188:E188" si="43">SUM(D189:D195)</f>
        <v>104116</v>
      </c>
      <c r="E188" s="53">
        <f t="shared" si="43"/>
        <v>166654.29999999999</v>
      </c>
      <c r="F188" s="54">
        <f t="shared" si="31"/>
        <v>160.06598409466363</v>
      </c>
    </row>
    <row r="189" spans="1:6" ht="12.75" customHeight="1" x14ac:dyDescent="0.2">
      <c r="A189" s="55">
        <v>3291</v>
      </c>
      <c r="B189" s="234" t="s">
        <v>419</v>
      </c>
      <c r="C189" s="52" t="s">
        <v>420</v>
      </c>
      <c r="D189" s="244">
        <v>45474</v>
      </c>
      <c r="E189" s="244">
        <v>42301.43</v>
      </c>
      <c r="F189" s="54">
        <f t="shared" si="31"/>
        <v>93.023332013898056</v>
      </c>
    </row>
    <row r="190" spans="1:6" ht="12.75" customHeight="1" x14ac:dyDescent="0.2">
      <c r="A190" s="55">
        <v>3292</v>
      </c>
      <c r="B190" s="87" t="s">
        <v>421</v>
      </c>
      <c r="C190" s="52" t="s">
        <v>422</v>
      </c>
      <c r="D190" s="244">
        <v>7754</v>
      </c>
      <c r="E190" s="244">
        <v>7000.53</v>
      </c>
      <c r="F190" s="54">
        <f t="shared" si="31"/>
        <v>90.282821769409338</v>
      </c>
    </row>
    <row r="191" spans="1:6" ht="12.75" customHeight="1" x14ac:dyDescent="0.2">
      <c r="A191" s="55">
        <v>3293</v>
      </c>
      <c r="B191" s="87" t="s">
        <v>423</v>
      </c>
      <c r="C191" s="52" t="s">
        <v>424</v>
      </c>
      <c r="D191" s="244">
        <v>45816</v>
      </c>
      <c r="E191" s="244">
        <v>107878.53</v>
      </c>
      <c r="F191" s="54">
        <f t="shared" si="31"/>
        <v>235.46038501833419</v>
      </c>
    </row>
    <row r="192" spans="1:6" ht="12.75" customHeight="1" x14ac:dyDescent="0.2">
      <c r="A192" s="55">
        <v>3294</v>
      </c>
      <c r="B192" s="87" t="s">
        <v>425</v>
      </c>
      <c r="C192" s="52" t="s">
        <v>426</v>
      </c>
      <c r="D192" s="244">
        <v>2070</v>
      </c>
      <c r="E192" s="244">
        <v>200</v>
      </c>
      <c r="F192" s="54">
        <f t="shared" si="31"/>
        <v>9.6618357487922708</v>
      </c>
    </row>
    <row r="193" spans="1:6" ht="12.75" customHeight="1" x14ac:dyDescent="0.2">
      <c r="A193" s="55">
        <v>3295</v>
      </c>
      <c r="B193" s="87" t="s">
        <v>427</v>
      </c>
      <c r="C193" s="52" t="s">
        <v>428</v>
      </c>
      <c r="D193" s="244">
        <v>2880</v>
      </c>
      <c r="E193" s="244">
        <v>4930</v>
      </c>
      <c r="F193" s="54">
        <f t="shared" si="31"/>
        <v>171.18055555555557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122</v>
      </c>
      <c r="E195" s="244">
        <v>4343.8100000000004</v>
      </c>
      <c r="F195" s="54">
        <f t="shared" si="31"/>
        <v>3560.5000000000005</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2300727</v>
      </c>
      <c r="E289" s="53">
        <f t="shared" si="79"/>
        <v>3185379.4099999992</v>
      </c>
      <c r="F289" s="54">
        <f t="shared" si="76"/>
        <v>138.45099440307342</v>
      </c>
    </row>
    <row r="290" spans="1:6" ht="12.75" customHeight="1" x14ac:dyDescent="0.2">
      <c r="A290" s="55" t="s">
        <v>606</v>
      </c>
      <c r="B290" s="87" t="s">
        <v>617</v>
      </c>
      <c r="C290" s="52" t="s">
        <v>618</v>
      </c>
      <c r="D290" s="53">
        <f>IF(D6&gt;=D289,D6-D289,0)</f>
        <v>72561</v>
      </c>
      <c r="E290" s="53">
        <f>IF(E6&gt;=E289,E6-E289,0)</f>
        <v>171431.12000000058</v>
      </c>
      <c r="F290" s="54">
        <f t="shared" si="76"/>
        <v>236.25793470321602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1570</v>
      </c>
      <c r="E292" s="244">
        <v>2045</v>
      </c>
      <c r="F292" s="54">
        <f t="shared" si="76"/>
        <v>130.25477707006371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72086</v>
      </c>
      <c r="E350" s="53">
        <f t="shared" si="95"/>
        <v>170469.95</v>
      </c>
      <c r="F350" s="54">
        <f t="shared" si="81"/>
        <v>236.48135560302973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72086</v>
      </c>
      <c r="E363" s="53">
        <f t="shared" si="99"/>
        <v>167844.95</v>
      </c>
      <c r="F363" s="54">
        <f t="shared" si="81"/>
        <v>232.83987181977085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57344</v>
      </c>
      <c r="E369" s="53">
        <f t="shared" si="101"/>
        <v>155307.45000000001</v>
      </c>
      <c r="F369" s="54">
        <f t="shared" si="81"/>
        <v>270.83469935825894</v>
      </c>
    </row>
    <row r="370" spans="1:6" ht="12.75" customHeight="1" x14ac:dyDescent="0.2">
      <c r="A370" s="55">
        <v>4221</v>
      </c>
      <c r="B370" s="87" t="s">
        <v>672</v>
      </c>
      <c r="C370" s="52" t="s">
        <v>764</v>
      </c>
      <c r="D370" s="244">
        <v>19250</v>
      </c>
      <c r="E370" s="244">
        <v>24570</v>
      </c>
      <c r="F370" s="54">
        <f t="shared" si="81"/>
        <v>127.63636363636364</v>
      </c>
    </row>
    <row r="371" spans="1:6" ht="12.75" customHeight="1" x14ac:dyDescent="0.2">
      <c r="A371" s="55">
        <v>4222</v>
      </c>
      <c r="B371" s="87" t="s">
        <v>765</v>
      </c>
      <c r="C371" s="52" t="s">
        <v>766</v>
      </c>
      <c r="D371" s="244">
        <v>3899</v>
      </c>
      <c r="E371" s="244">
        <v>2630</v>
      </c>
      <c r="F371" s="54">
        <f t="shared" si="81"/>
        <v>67.453193126442685</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34195</v>
      </c>
      <c r="E375" s="244"/>
      <c r="F375" s="54">
        <f t="shared" si="81"/>
        <v>0</v>
      </c>
    </row>
    <row r="376" spans="1:6" ht="12.75" customHeight="1" x14ac:dyDescent="0.2">
      <c r="A376" s="55">
        <v>4227</v>
      </c>
      <c r="B376" s="234" t="s">
        <v>684</v>
      </c>
      <c r="C376" s="52" t="s">
        <v>771</v>
      </c>
      <c r="D376" s="244"/>
      <c r="E376" s="244">
        <v>128107.45</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14742</v>
      </c>
      <c r="E391" s="53">
        <f t="shared" si="105"/>
        <v>12537.5</v>
      </c>
      <c r="F391" s="54">
        <f t="shared" si="81"/>
        <v>85.046126712793381</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14742</v>
      </c>
      <c r="E393" s="244">
        <v>12537.5</v>
      </c>
      <c r="F393" s="54">
        <f t="shared" si="81"/>
        <v>85.046126712793381</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2625</v>
      </c>
      <c r="F402" s="54" t="str">
        <f t="shared" si="81"/>
        <v>-</v>
      </c>
    </row>
    <row r="403" spans="1:6" ht="12.75" customHeight="1" x14ac:dyDescent="0.2">
      <c r="A403" s="55">
        <v>451</v>
      </c>
      <c r="B403" s="87" t="s">
        <v>809</v>
      </c>
      <c r="C403" s="52" t="s">
        <v>810</v>
      </c>
      <c r="D403" s="244"/>
      <c r="E403" s="244">
        <v>2625</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72086</v>
      </c>
      <c r="E408" s="53">
        <f t="shared" si="111"/>
        <v>170469.95</v>
      </c>
      <c r="F408" s="54">
        <f t="shared" si="81"/>
        <v>236.48135560302973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2373288</v>
      </c>
      <c r="E412" s="53">
        <f>E6+E298</f>
        <v>3356810.53</v>
      </c>
      <c r="F412" s="54">
        <f t="shared" si="81"/>
        <v>141.44134761562862</v>
      </c>
    </row>
    <row r="413" spans="1:6" ht="12.75" customHeight="1" x14ac:dyDescent="0.2">
      <c r="A413" s="55" t="s">
        <v>606</v>
      </c>
      <c r="B413" s="87" t="s">
        <v>829</v>
      </c>
      <c r="C413" s="52" t="s">
        <v>830</v>
      </c>
      <c r="D413" s="53">
        <f t="shared" ref="D413:E413" si="112">D289+D350</f>
        <v>2372813</v>
      </c>
      <c r="E413" s="53">
        <f t="shared" si="112"/>
        <v>3355849.3599999994</v>
      </c>
      <c r="F413" s="54">
        <f t="shared" si="81"/>
        <v>141.42915434128182</v>
      </c>
    </row>
    <row r="414" spans="1:6" ht="12.75" customHeight="1" x14ac:dyDescent="0.2">
      <c r="A414" s="55" t="s">
        <v>606</v>
      </c>
      <c r="B414" s="87" t="s">
        <v>831</v>
      </c>
      <c r="C414" s="52" t="s">
        <v>832</v>
      </c>
      <c r="D414" s="53">
        <f t="shared" ref="D414:E414" si="113">IF(D412&gt;=D413,D412-D413,0)</f>
        <v>475</v>
      </c>
      <c r="E414" s="53">
        <f t="shared" si="113"/>
        <v>961.17000000039116</v>
      </c>
      <c r="F414" s="54">
        <f t="shared" si="81"/>
        <v>202.35157894745078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1570</v>
      </c>
      <c r="E416" s="53">
        <f t="shared" si="115"/>
        <v>2045</v>
      </c>
      <c r="F416" s="54">
        <f t="shared" si="81"/>
        <v>130.25477707006371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2373288</v>
      </c>
      <c r="E639" s="53">
        <f t="shared" si="180"/>
        <v>3356810.53</v>
      </c>
      <c r="F639" s="54">
        <f t="shared" si="119"/>
        <v>141.44134761562862</v>
      </c>
    </row>
    <row r="640" spans="1:6" ht="12.75" customHeight="1" x14ac:dyDescent="0.2">
      <c r="A640" s="55" t="s">
        <v>606</v>
      </c>
      <c r="B640" s="87" t="s">
        <v>1275</v>
      </c>
      <c r="C640" s="52" t="s">
        <v>1276</v>
      </c>
      <c r="D640" s="53">
        <f t="shared" ref="D640:E640" si="181">D413+D528</f>
        <v>2372813</v>
      </c>
      <c r="E640" s="53">
        <f t="shared" si="181"/>
        <v>3355849.3599999994</v>
      </c>
      <c r="F640" s="54">
        <f t="shared" si="119"/>
        <v>141.42915434128182</v>
      </c>
    </row>
    <row r="641" spans="1:6" ht="12.75" customHeight="1" x14ac:dyDescent="0.2">
      <c r="A641" s="55" t="s">
        <v>606</v>
      </c>
      <c r="B641" s="87" t="s">
        <v>1277</v>
      </c>
      <c r="C641" s="52" t="s">
        <v>1278</v>
      </c>
      <c r="D641" s="53">
        <f t="shared" ref="D641:E641" si="182">IF(D639&gt;=D640,D639-D640,0)</f>
        <v>475</v>
      </c>
      <c r="E641" s="53">
        <f t="shared" si="182"/>
        <v>961.17000000039116</v>
      </c>
      <c r="F641" s="54">
        <f t="shared" si="119"/>
        <v>202.35157894745078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1570</v>
      </c>
      <c r="E643" s="53">
        <f t="shared" si="184"/>
        <v>2045</v>
      </c>
      <c r="F643" s="54">
        <f t="shared" si="119"/>
        <v>130.25477707006371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2045</v>
      </c>
      <c r="E645" s="53">
        <f t="shared" si="186"/>
        <v>3006.1700000003912</v>
      </c>
      <c r="F645" s="54">
        <f t="shared" si="119"/>
        <v>147.00097799512915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24419</v>
      </c>
      <c r="E649" s="244">
        <v>14782.49</v>
      </c>
      <c r="F649" s="54">
        <f t="shared" ref="F649:F724" si="188">IF(D649&lt;&gt;0,IF(E649/D649&gt;=100,"&gt;&gt;100",E649/D649*100),"-")</f>
        <v>60.536836070273147</v>
      </c>
    </row>
    <row r="650" spans="1:6" ht="12.75" customHeight="1" x14ac:dyDescent="0.2">
      <c r="A650" s="55" t="s">
        <v>1294</v>
      </c>
      <c r="B650" s="87" t="s">
        <v>1295</v>
      </c>
      <c r="C650" s="52" t="s">
        <v>1294</v>
      </c>
      <c r="D650" s="244">
        <v>918404</v>
      </c>
      <c r="E650" s="244">
        <v>2412932.46</v>
      </c>
      <c r="F650" s="54">
        <f t="shared" si="188"/>
        <v>262.73104864525851</v>
      </c>
    </row>
    <row r="651" spans="1:6" ht="12.75" customHeight="1" x14ac:dyDescent="0.2">
      <c r="A651" s="55" t="s">
        <v>1296</v>
      </c>
      <c r="B651" s="87" t="s">
        <v>1297</v>
      </c>
      <c r="C651" s="52" t="s">
        <v>1296</v>
      </c>
      <c r="D651" s="244">
        <v>928041</v>
      </c>
      <c r="E651" s="244">
        <v>2295198.92</v>
      </c>
      <c r="F651" s="54">
        <f t="shared" si="188"/>
        <v>247.31654312686615</v>
      </c>
    </row>
    <row r="652" spans="1:6" ht="24" x14ac:dyDescent="0.2">
      <c r="A652" s="55">
        <v>11</v>
      </c>
      <c r="B652" s="87" t="s">
        <v>1298</v>
      </c>
      <c r="C652" s="52" t="s">
        <v>1299</v>
      </c>
      <c r="D652" s="53">
        <f t="shared" ref="D652:E652" si="189">+D649+D650-D651</f>
        <v>14782</v>
      </c>
      <c r="E652" s="53">
        <f t="shared" si="189"/>
        <v>132516.03000000026</v>
      </c>
      <c r="F652" s="54">
        <f t="shared" si="188"/>
        <v>896.46888107157531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7</v>
      </c>
      <c r="E654" s="264">
        <v>7</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7</v>
      </c>
      <c r="E656" s="264">
        <v>7</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113000</v>
      </c>
      <c r="E675" s="244">
        <v>280000</v>
      </c>
      <c r="F675" s="54">
        <f t="shared" si="188"/>
        <v>247.78761061946901</v>
      </c>
    </row>
    <row r="676" spans="1:6" ht="24" x14ac:dyDescent="0.2">
      <c r="A676" s="55">
        <v>63613</v>
      </c>
      <c r="B676" s="234" t="s">
        <v>1347</v>
      </c>
      <c r="C676" s="52" t="s">
        <v>1348</v>
      </c>
      <c r="D676" s="244">
        <v>37420</v>
      </c>
      <c r="E676" s="244">
        <v>22431.06</v>
      </c>
      <c r="F676" s="54">
        <f t="shared" si="188"/>
        <v>59.944040619989316</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117620</v>
      </c>
      <c r="E710" s="244">
        <v>368192</v>
      </c>
      <c r="F710" s="54">
        <f t="shared" si="188"/>
        <v>313.03519809556201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13104</v>
      </c>
      <c r="E718" s="244">
        <v>10881.22</v>
      </c>
      <c r="F718" s="54">
        <f t="shared" si="188"/>
        <v>83.037393162393158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63783</v>
      </c>
      <c r="E721" s="244">
        <v>190744.48</v>
      </c>
      <c r="F721" s="54">
        <f t="shared" si="188"/>
        <v>299.05222394681971</v>
      </c>
    </row>
    <row r="722" spans="1:6" ht="12.75" customHeight="1" x14ac:dyDescent="0.2">
      <c r="A722" s="55" t="s">
        <v>1421</v>
      </c>
      <c r="B722" s="87" t="s">
        <v>1422</v>
      </c>
      <c r="C722" s="52" t="s">
        <v>1421</v>
      </c>
      <c r="D722" s="244"/>
      <c r="E722" s="244">
        <v>25639.49</v>
      </c>
      <c r="F722" s="54" t="str">
        <f t="shared" si="188"/>
        <v>-</v>
      </c>
    </row>
    <row r="723" spans="1:6" ht="12.75" customHeight="1" x14ac:dyDescent="0.2">
      <c r="A723" s="55" t="s">
        <v>1423</v>
      </c>
      <c r="B723" s="87" t="s">
        <v>1424</v>
      </c>
      <c r="C723" s="52" t="s">
        <v>1423</v>
      </c>
      <c r="D723" s="244">
        <v>1782</v>
      </c>
      <c r="E723" s="244">
        <v>12720.4</v>
      </c>
      <c r="F723" s="54">
        <f t="shared" si="188"/>
        <v>713.82716049382714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45474</v>
      </c>
      <c r="E725" s="244">
        <v>42301.43</v>
      </c>
      <c r="F725" s="54">
        <f t="shared" ref="F725:F979" si="190">IF(D725&lt;&gt;0,IF(E725/D725&gt;=100,"&gt;&gt;100",E725/D725*100),"-")</f>
        <v>93.023332013898056</v>
      </c>
    </row>
    <row r="726" spans="1:6" ht="12.75" customHeight="1" x14ac:dyDescent="0.2">
      <c r="A726" s="55" t="s">
        <v>1429</v>
      </c>
      <c r="B726" s="87" t="s">
        <v>1430</v>
      </c>
      <c r="C726" s="52" t="s">
        <v>1429</v>
      </c>
      <c r="D726" s="244"/>
      <c r="E726" s="244">
        <v>1449.18</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zoomScale="142" zoomScaleNormal="142" workbookViewId="0">
      <selection activeCell="B292" sqref="B29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6977842</v>
      </c>
      <c r="E6" s="231">
        <f t="shared" si="0"/>
        <v>6853825.8200000012</v>
      </c>
      <c r="F6" s="232">
        <f t="shared" ref="F6:F260" si="1">IF(D6&gt;0,IF(E6/D6&gt;=100,"&gt;&gt;100",E6/D6*100),"-")</f>
        <v>98.222714415144424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6960057</v>
      </c>
      <c r="E7" s="106">
        <f t="shared" si="2"/>
        <v>6714994.6800000016</v>
      </c>
      <c r="F7" s="95">
        <f t="shared" si="1"/>
        <v>96.479018490796861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299292</v>
      </c>
      <c r="E8" s="106">
        <f>E9+E10-E11</f>
        <v>299291.65000000002</v>
      </c>
      <c r="F8" s="95">
        <f t="shared" si="1"/>
        <v>99.999883057348683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299292</v>
      </c>
      <c r="E9" s="249">
        <v>299291.65000000002</v>
      </c>
      <c r="F9" s="95">
        <f t="shared" si="1"/>
        <v>99.999883057348683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6658377</v>
      </c>
      <c r="E12" s="106">
        <f t="shared" si="3"/>
        <v>6413721.0600000015</v>
      </c>
      <c r="F12" s="95">
        <f t="shared" si="1"/>
        <v>96.325591957319347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6205496</v>
      </c>
      <c r="E13" s="106">
        <f t="shared" si="4"/>
        <v>6205496.6500000022</v>
      </c>
      <c r="F13" s="95">
        <f t="shared" si="1"/>
        <v>100.00001047458579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10748637</v>
      </c>
      <c r="E15" s="249">
        <v>10748637.380000001</v>
      </c>
      <c r="F15" s="95">
        <f t="shared" si="1"/>
        <v>100.00000353533198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59082</v>
      </c>
      <c r="E16" s="249">
        <v>59082.46</v>
      </c>
      <c r="F16" s="95">
        <f t="shared" si="1"/>
        <v>100.0007785789242</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47709</v>
      </c>
      <c r="E17" s="249">
        <v>47708.97</v>
      </c>
      <c r="F17" s="95">
        <f t="shared" si="1"/>
        <v>99.999937118782626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4649932</v>
      </c>
      <c r="E18" s="249">
        <v>4649932.16</v>
      </c>
      <c r="F18" s="95">
        <f t="shared" si="1"/>
        <v>100.00000344091053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381349</v>
      </c>
      <c r="E19" s="106">
        <f t="shared" si="5"/>
        <v>124155.36999999965</v>
      </c>
      <c r="F19" s="95">
        <f t="shared" si="1"/>
        <v>32.556888834112492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359382</v>
      </c>
      <c r="E20" s="249">
        <v>339548.04</v>
      </c>
      <c r="F20" s="95">
        <f t="shared" si="1"/>
        <v>94.48109254219743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37877</v>
      </c>
      <c r="E21" s="249">
        <v>40506.78</v>
      </c>
      <c r="F21" s="95">
        <f t="shared" si="1"/>
        <v>106.94294690709401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35734</v>
      </c>
      <c r="E25" s="249">
        <v>35734</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2782109</v>
      </c>
      <c r="E26" s="249">
        <v>2910216.4</v>
      </c>
      <c r="F26" s="95">
        <f t="shared" si="1"/>
        <v>104.60468658848376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2833753</v>
      </c>
      <c r="E28" s="249">
        <v>3201849.85</v>
      </c>
      <c r="F28" s="95">
        <f t="shared" si="1"/>
        <v>112.98972952123916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38000</v>
      </c>
      <c r="E35" s="106">
        <f t="shared" si="7"/>
        <v>38000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38000</v>
      </c>
      <c r="E37" s="249">
        <v>38000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33532</v>
      </c>
      <c r="E45" s="106">
        <f t="shared" si="9"/>
        <v>46069.040000000008</v>
      </c>
      <c r="F45" s="95">
        <f t="shared" si="1"/>
        <v>137.38828581653348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120752</v>
      </c>
      <c r="E47" s="249">
        <v>133289.47</v>
      </c>
      <c r="F47" s="95">
        <f t="shared" si="1"/>
        <v>110.38282595733403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87220</v>
      </c>
      <c r="E50" s="249">
        <v>87220.43</v>
      </c>
      <c r="F50" s="95">
        <f t="shared" si="1"/>
        <v>100.00049300619122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194910</v>
      </c>
      <c r="E54" s="249">
        <v>208391.75</v>
      </c>
      <c r="F54" s="95">
        <f t="shared" si="1"/>
        <v>106.9169103688882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194910</v>
      </c>
      <c r="E55" s="249">
        <v>208391.75</v>
      </c>
      <c r="F55" s="95">
        <f t="shared" si="1"/>
        <v>106.9169103688882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2388</v>
      </c>
      <c r="E63" s="106">
        <f t="shared" si="12"/>
        <v>1981.97</v>
      </c>
      <c r="F63" s="95">
        <f t="shared" si="1"/>
        <v>82.997068676716921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2388</v>
      </c>
      <c r="E67" s="249">
        <v>1981.97</v>
      </c>
      <c r="F67" s="95">
        <f t="shared" si="1"/>
        <v>82.997068676716921</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17785</v>
      </c>
      <c r="E68" s="106">
        <f t="shared" si="13"/>
        <v>138831.13999999998</v>
      </c>
      <c r="F68" s="95">
        <f t="shared" si="1"/>
        <v>780.60804048355351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14782</v>
      </c>
      <c r="E69" s="106">
        <f t="shared" si="14"/>
        <v>132516.03</v>
      </c>
      <c r="F69" s="95">
        <f t="shared" si="1"/>
        <v>896.46888107157349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14782</v>
      </c>
      <c r="E70" s="106">
        <f t="shared" si="15"/>
        <v>132516.03</v>
      </c>
      <c r="F70" s="95">
        <f t="shared" si="1"/>
        <v>896.46888107157349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14782</v>
      </c>
      <c r="E74" s="249">
        <v>132516.03</v>
      </c>
      <c r="F74" s="95">
        <f t="shared" si="1"/>
        <v>896.46888107157349</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3003</v>
      </c>
      <c r="E78" s="106">
        <f>E79+SUM(E82:E84)-E85+E86</f>
        <v>5163.1099999999997</v>
      </c>
      <c r="F78" s="95">
        <f t="shared" si="1"/>
        <v>171.93173493173492</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3003</v>
      </c>
      <c r="E86" s="249">
        <v>5163.1099999999997</v>
      </c>
      <c r="F86" s="95">
        <f t="shared" si="1"/>
        <v>171.93173493173492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1152</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v>1152</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6977842</v>
      </c>
      <c r="E175" s="106">
        <f t="shared" si="30"/>
        <v>6853825.8199999994</v>
      </c>
      <c r="F175" s="95">
        <f t="shared" si="1"/>
        <v>98.222714415144381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18128</v>
      </c>
      <c r="E176" s="106">
        <f t="shared" si="31"/>
        <v>125777.08</v>
      </c>
      <c r="F176" s="95">
        <f t="shared" si="1"/>
        <v>693.82766990291259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18128</v>
      </c>
      <c r="E177" s="106">
        <f t="shared" si="32"/>
        <v>125777.08</v>
      </c>
      <c r="F177" s="95">
        <f t="shared" si="1"/>
        <v>693.82766990291259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18128</v>
      </c>
      <c r="E179" s="249">
        <v>125777.08</v>
      </c>
      <c r="F179" s="95">
        <f t="shared" si="1"/>
        <v>693.82766990291259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6959714</v>
      </c>
      <c r="E237" s="106">
        <f t="shared" si="41"/>
        <v>6728048.7399999993</v>
      </c>
      <c r="F237" s="95">
        <f t="shared" si="1"/>
        <v>96.671339368255644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6957669</v>
      </c>
      <c r="E238" s="106">
        <f t="shared" si="42"/>
        <v>6713012.5699999994</v>
      </c>
      <c r="F238" s="95">
        <f t="shared" si="1"/>
        <v>96.483643731830298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6957669</v>
      </c>
      <c r="E239" s="106">
        <f t="shared" si="43"/>
        <v>6713012.5699999994</v>
      </c>
      <c r="F239" s="95">
        <f t="shared" si="1"/>
        <v>96.483643731830298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6711182</v>
      </c>
      <c r="E240" s="249">
        <v>6368543.2599999998</v>
      </c>
      <c r="F240" s="95">
        <f t="shared" si="1"/>
        <v>94.894509789780685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246487</v>
      </c>
      <c r="E241" s="249">
        <v>344469.31</v>
      </c>
      <c r="F241" s="95">
        <f t="shared" si="1"/>
        <v>139.75151225013894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2045</v>
      </c>
      <c r="E245" s="106">
        <f t="shared" si="45"/>
        <v>3006.1699999999255</v>
      </c>
      <c r="F245" s="95">
        <f t="shared" si="1"/>
        <v>147.00097799510638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2674048</v>
      </c>
      <c r="E246" s="106">
        <f t="shared" si="46"/>
        <v>2764003.06</v>
      </c>
      <c r="F246" s="95">
        <f t="shared" si="1"/>
        <v>103.36400318917238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2674048</v>
      </c>
      <c r="E247" s="249">
        <v>2764003.06</v>
      </c>
      <c r="F247" s="95">
        <f t="shared" si="1"/>
        <v>103.36400318917238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2672003</v>
      </c>
      <c r="E250" s="106">
        <f t="shared" si="47"/>
        <v>2760996.89</v>
      </c>
      <c r="F250" s="95">
        <f t="shared" si="1"/>
        <v>103.33060591623588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2672003</v>
      </c>
      <c r="E252" s="249">
        <v>2760996.89</v>
      </c>
      <c r="F252" s="95">
        <f t="shared" si="1"/>
        <v>103.33060591623588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v>12030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524</v>
      </c>
      <c r="E259" s="106">
        <f t="shared" si="49"/>
        <v>524</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524</v>
      </c>
      <c r="E260" s="250">
        <v>524</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v>1152</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18128</v>
      </c>
      <c r="E288" s="249">
        <v>125777.08</v>
      </c>
      <c r="F288" s="95">
        <f t="shared" si="50"/>
        <v>693.82766990291259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09" sqref="E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2372813</v>
      </c>
      <c r="E107" s="83">
        <f t="shared" si="21"/>
        <v>3355849.36</v>
      </c>
      <c r="F107" s="65">
        <f t="shared" si="1"/>
        <v>141.42915434128184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2372813</v>
      </c>
      <c r="E109" s="251">
        <v>3355849.36</v>
      </c>
      <c r="F109" s="65">
        <f t="shared" si="1"/>
        <v>141.42915434128184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2372813</v>
      </c>
      <c r="E141" s="108">
        <f t="shared" si="28"/>
        <v>3355849.36</v>
      </c>
      <c r="F141" s="84">
        <f t="shared" si="1"/>
        <v>141.42915434128184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45929.37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45929.37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45929.37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v>45929.37</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3" workbookViewId="0">
      <selection activeCell="D11" sqref="D1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18128.919999999998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3497184.7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3326714.75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897735.95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2293453.7999999998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135525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170469.95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3389536.54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3219066.59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897735.95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2185805.64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135525</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170469.95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125777.08000000007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125777.08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125777.08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37277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vesna_pavic</cp:lastModifiedBy>
  <cp:lastPrinted>2023-01-27T10:25:36Z</cp:lastPrinted>
  <dcterms:created xsi:type="dcterms:W3CDTF">2022-04-01T05:14:30Z</dcterms:created>
  <dcterms:modified xsi:type="dcterms:W3CDTF">2023-01-27T12:11:40Z</dcterms:modified>
</cp:coreProperties>
</file>